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IT" sheetId="2" r:id="rId1"/>
  </sheets>
  <definedNames/>
  <calcPr calcId="152511"/>
</workbook>
</file>

<file path=xl/sharedStrings.xml><?xml version="1.0" encoding="utf-8"?>
<sst xmlns="http://schemas.openxmlformats.org/spreadsheetml/2006/main" count="37" uniqueCount="34">
  <si>
    <t>Položka</t>
  </si>
  <si>
    <t xml:space="preserve">počet </t>
  </si>
  <si>
    <t>cena kus (bez DPH)</t>
  </si>
  <si>
    <t>cena celkem</t>
  </si>
  <si>
    <t>č.</t>
  </si>
  <si>
    <t>X</t>
  </si>
  <si>
    <t>MFP zařízení</t>
  </si>
  <si>
    <t>Barevné MFP zařízení: A3 / A4, min. 20 / 10 ppm, USB, Ethernet, Print / Scan / Copy</t>
  </si>
  <si>
    <t>3D tiskárna</t>
  </si>
  <si>
    <t>3D Systems Skener</t>
  </si>
  <si>
    <t>Typ materiálu: PLA; Barva: Černá; Průměr struny: min. 1,75 mm; Pracovní teplota:190 - 220 °C; Balení: min. 600 gramů</t>
  </si>
  <si>
    <t>Projektor</t>
  </si>
  <si>
    <t>Rozlišení: FullHD 1920x1200, Svítivost min.: 3600ANSI, kontrast: 15000:1, Rozhraní: VGA, HDMI, USB 3-in-1, WiFi, Miracast, Technologie: LCD, korekce lichoběžníkového zkreslení</t>
  </si>
  <si>
    <t>Tabule</t>
  </si>
  <si>
    <t>Rozměry: 180 x 120 cm, Jednodílná bílá magnetická tabule s projekčním keramickým povrchem e3, Rám tabule z eloxovaného hliníku, Tloušťka tabule min. 22 mm, sendvičová konstrukce, Odkládací polička pro popisovače po celé délce tabule, montážní sada pro uchycení na stěnu</t>
  </si>
  <si>
    <t>Reprosoustava</t>
  </si>
  <si>
    <t>Výkon: min. 30 W RMS, barva stejná jako projektor, dostatečně dlouhá, kvalitní kabeláž - min. 18AWG audiokabel , vč. konzol k uchycení</t>
  </si>
  <si>
    <t>SW pro tvorbu plošných spojů</t>
  </si>
  <si>
    <t>Autodesk EAGLE pro vzdělávání</t>
  </si>
  <si>
    <t>SW pro modelování předloh pro 3D tisk</t>
  </si>
  <si>
    <t>CAD pro školy a studenty</t>
  </si>
  <si>
    <t>Kancelářský balík</t>
  </si>
  <si>
    <t>Microsoft Office Standard Academic License</t>
  </si>
  <si>
    <t>Notebook</t>
  </si>
  <si>
    <t>Licence pro klientský přístup</t>
  </si>
  <si>
    <t>CALWinSvrCAL 2016 SNGL MVL DvcCAL</t>
  </si>
  <si>
    <t>Zadavatel požaduje dodržení Výzvou specifikovaných SW produktů, a to z důvodu potřeby zajištění kompatibility a jednotné správy IT nově pořizovaného SW vybavení s již instalovanou SW bázi, a dále z důvodu ochrany finančních prostředků v minulosti vynaložených na proškolení uživatelů na práci s používaným SW vybavením.</t>
  </si>
  <si>
    <t>Zamykatelná dokovací stanice pro 20 NTB, nebo konvertibilní TBT</t>
  </si>
  <si>
    <t>Cena IT vybavení CELKEM bez DPH</t>
  </si>
  <si>
    <t>3D tiskárna, 3v1 (Single extruder, Scaner, gravírování, Wifi / Open source, ABS, PLA), vč. základního SW, Technologie 3D tisku: FDM; Počet barev (tiskových hlav):min. 1; Tiskový materiál: ABS, PLA; Rozlišení tisku: min. 0.1 mm; Rozhraní: USB 2.0</t>
  </si>
  <si>
    <t>Typ skeneru:Ruční; Rozhraní:USB 3.0, Provozní rozsah: Min: 0.35 m
Max: 3 m, Scan volume,Min: 0.2 m x 0.2 m x 0.2 m, Max: 2 m x 2 m x 2 m</t>
  </si>
  <si>
    <t>Kovová skříň s přihrádkami pro bezpečné uložení notebooků a zároveň nabíjení v síti 230 V. Kovová konstrukce, lakovaná, dvířka, perforované stěny pro zajištění přirozeného větrání notebooků, robustní provedení</t>
  </si>
  <si>
    <t>CPU: min. 7600 bodů (cpubenchmark.net), RAM: min. 8GB, HDD: min. 256 GB SSD, DVD-RW, GK: dedikovaná, min. 600 bodů (www.videocardbenchmark.net), min.2 GB, velikost displaye 15,6” FHD, OS: Win 10 Pro, Porty: min. 1 x VGA, 1 x HDMI out, 1 x RJ-45, 2 x USB 3.1, 1 x USB 2.0, WLAN: 802.11ac or 802.11 b/g/n and Bluetooth v4.0, Záruka min.: 3 roky NBD onsite, vč. brašny</t>
  </si>
  <si>
    <t>Black PLA Filament Cartridge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</si>
</sst>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0" fillId="0" borderId="0" xfId="0" applyNumberFormat="1" applyAlignment="1">
      <alignment vertical="top" wrapText="1"/>
    </xf>
    <xf numFmtId="0" fontId="0" fillId="2" borderId="0" xfId="0" applyFill="1"/>
    <xf numFmtId="44" fontId="0" fillId="0" borderId="0" xfId="20" applyFont="1"/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/>
    </xf>
    <xf numFmtId="44" fontId="2" fillId="0" borderId="0" xfId="20" applyFont="1"/>
    <xf numFmtId="0" fontId="0" fillId="0" borderId="0" xfId="0" applyFont="1"/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center"/>
    </xf>
    <xf numFmtId="44" fontId="0" fillId="0" borderId="0" xfId="20" applyFont="1"/>
    <xf numFmtId="0" fontId="0" fillId="0" borderId="0" xfId="0" applyFont="1" applyAlignment="1">
      <alignment horizontal="left"/>
    </xf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4" fontId="2" fillId="0" borderId="2" xfId="20" applyFont="1" applyBorder="1"/>
    <xf numFmtId="0" fontId="0" fillId="0" borderId="3" xfId="0" applyFill="1" applyBorder="1"/>
    <xf numFmtId="44" fontId="2" fillId="0" borderId="4" xfId="20" applyFont="1" applyBorder="1"/>
    <xf numFmtId="49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44" fontId="2" fillId="3" borderId="2" xfId="2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44" fontId="2" fillId="3" borderId="4" xfId="20" applyFont="1" applyFill="1" applyBorder="1" applyAlignment="1">
      <alignment horizontal="center" vertical="center"/>
    </xf>
    <xf numFmtId="0" fontId="2" fillId="4" borderId="5" xfId="0" applyFont="1" applyFill="1" applyBorder="1"/>
    <xf numFmtId="49" fontId="2" fillId="5" borderId="6" xfId="0" applyNumberFormat="1" applyFont="1" applyFill="1" applyBorder="1" applyAlignment="1">
      <alignment vertical="top" wrapText="1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/>
    <xf numFmtId="44" fontId="2" fillId="5" borderId="7" xfId="20" applyFont="1" applyFill="1" applyBorder="1"/>
    <xf numFmtId="44" fontId="0" fillId="0" borderId="4" xfId="20" applyFont="1" applyBorder="1"/>
    <xf numFmtId="0" fontId="0" fillId="0" borderId="0" xfId="0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49" fontId="2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/>
    <xf numFmtId="44" fontId="2" fillId="0" borderId="15" xfId="20" applyFont="1" applyBorder="1"/>
    <xf numFmtId="49" fontId="2" fillId="2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3"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 topLeftCell="A1">
      <selection activeCell="K38" sqref="K38"/>
    </sheetView>
  </sheetViews>
  <sheetFormatPr defaultColWidth="9.140625" defaultRowHeight="15"/>
  <cols>
    <col min="1" max="1" width="3.00390625" style="34" bestFit="1" customWidth="1"/>
    <col min="2" max="2" width="77.140625" style="2" customWidth="1"/>
    <col min="3" max="3" width="9.140625" style="5" customWidth="1"/>
    <col min="4" max="4" width="18.00390625" style="14" bestFit="1" customWidth="1"/>
    <col min="5" max="5" width="15.7109375" style="4" customWidth="1"/>
  </cols>
  <sheetData>
    <row r="1" ht="15">
      <c r="D1" s="3"/>
    </row>
    <row r="2" spans="1:5" s="1" customFormat="1" ht="15">
      <c r="A2" s="35" t="s">
        <v>4</v>
      </c>
      <c r="B2" s="22" t="s">
        <v>0</v>
      </c>
      <c r="C2" s="23" t="s">
        <v>1</v>
      </c>
      <c r="D2" s="23" t="s">
        <v>2</v>
      </c>
      <c r="E2" s="24" t="s">
        <v>3</v>
      </c>
    </row>
    <row r="3" spans="1:5" s="1" customFormat="1" ht="15">
      <c r="A3" s="36" t="s">
        <v>5</v>
      </c>
      <c r="B3" s="25"/>
      <c r="C3" s="26"/>
      <c r="D3" s="26"/>
      <c r="E3" s="27"/>
    </row>
    <row r="4" spans="1:5" ht="15">
      <c r="A4" s="37">
        <v>1</v>
      </c>
      <c r="B4" s="17" t="s">
        <v>6</v>
      </c>
      <c r="C4" s="18">
        <v>1</v>
      </c>
      <c r="D4" s="28"/>
      <c r="E4" s="19">
        <f>D4*C4</f>
        <v>0</v>
      </c>
    </row>
    <row r="5" spans="1:5" ht="15">
      <c r="A5" s="42"/>
      <c r="B5" s="49" t="s">
        <v>7</v>
      </c>
      <c r="C5" s="43"/>
      <c r="D5" s="20"/>
      <c r="E5" s="21">
        <f aca="true" t="shared" si="0" ref="E5:E34">D5*C5</f>
        <v>0</v>
      </c>
    </row>
    <row r="6" spans="2:5" ht="15">
      <c r="B6" s="50"/>
      <c r="E6" s="8">
        <f t="shared" si="0"/>
        <v>0</v>
      </c>
    </row>
    <row r="7" spans="1:5" ht="15">
      <c r="A7" s="38" t="s">
        <v>5</v>
      </c>
      <c r="B7" s="29"/>
      <c r="C7" s="30"/>
      <c r="D7" s="31"/>
      <c r="E7" s="32"/>
    </row>
    <row r="8" spans="1:5" s="1" customFormat="1" ht="15">
      <c r="A8" s="37">
        <f>A4+1</f>
        <v>2</v>
      </c>
      <c r="B8" s="17" t="s">
        <v>8</v>
      </c>
      <c r="C8" s="18">
        <v>1</v>
      </c>
      <c r="D8" s="28"/>
      <c r="E8" s="19">
        <f t="shared" si="0"/>
        <v>0</v>
      </c>
    </row>
    <row r="9" spans="1:5" ht="38.25">
      <c r="A9" s="44"/>
      <c r="B9" s="49" t="s">
        <v>29</v>
      </c>
      <c r="C9" s="48"/>
      <c r="D9" s="20"/>
      <c r="E9" s="21">
        <f t="shared" si="0"/>
        <v>0</v>
      </c>
    </row>
    <row r="10" spans="1:5" s="1" customFormat="1" ht="15">
      <c r="A10" s="37">
        <f>A8+1</f>
        <v>3</v>
      </c>
      <c r="B10" s="52" t="s">
        <v>9</v>
      </c>
      <c r="C10" s="51">
        <v>1</v>
      </c>
      <c r="D10" s="28"/>
      <c r="E10" s="19">
        <f t="shared" si="0"/>
        <v>0</v>
      </c>
    </row>
    <row r="11" spans="1:5" ht="25.5">
      <c r="A11" s="44"/>
      <c r="B11" s="49" t="s">
        <v>30</v>
      </c>
      <c r="C11" s="45"/>
      <c r="D11" s="20"/>
      <c r="E11" s="21">
        <f t="shared" si="0"/>
        <v>0</v>
      </c>
    </row>
    <row r="12" spans="1:5" s="1" customFormat="1" ht="15">
      <c r="A12" s="37">
        <f>A10+1</f>
        <v>4</v>
      </c>
      <c r="B12" s="59" t="s">
        <v>33</v>
      </c>
      <c r="C12" s="18">
        <v>1</v>
      </c>
      <c r="D12" s="28"/>
      <c r="E12" s="19">
        <f t="shared" si="0"/>
        <v>0</v>
      </c>
    </row>
    <row r="13" spans="1:5" ht="25.5">
      <c r="A13" s="44"/>
      <c r="B13" s="49" t="s">
        <v>10</v>
      </c>
      <c r="C13" s="45"/>
      <c r="D13" s="20"/>
      <c r="E13" s="21">
        <f t="shared" si="0"/>
        <v>0</v>
      </c>
    </row>
    <row r="14" spans="1:5" s="1" customFormat="1" ht="15">
      <c r="A14" s="37">
        <f>A12+1</f>
        <v>5</v>
      </c>
      <c r="B14" s="17" t="s">
        <v>11</v>
      </c>
      <c r="C14" s="18">
        <v>1</v>
      </c>
      <c r="D14" s="28"/>
      <c r="E14" s="19">
        <f t="shared" si="0"/>
        <v>0</v>
      </c>
    </row>
    <row r="15" spans="1:5" ht="25.5">
      <c r="A15" s="44"/>
      <c r="B15" s="49" t="s">
        <v>12</v>
      </c>
      <c r="C15" s="45"/>
      <c r="D15" s="20"/>
      <c r="E15" s="21">
        <f t="shared" si="0"/>
        <v>0</v>
      </c>
    </row>
    <row r="16" spans="1:5" s="1" customFormat="1" ht="15">
      <c r="A16" s="37">
        <f>A14+1</f>
        <v>6</v>
      </c>
      <c r="B16" s="17" t="s">
        <v>13</v>
      </c>
      <c r="C16" s="18">
        <v>1</v>
      </c>
      <c r="D16" s="28"/>
      <c r="E16" s="19">
        <f t="shared" si="0"/>
        <v>0</v>
      </c>
    </row>
    <row r="17" spans="1:5" ht="38.25">
      <c r="A17" s="44"/>
      <c r="B17" s="49" t="s">
        <v>14</v>
      </c>
      <c r="C17" s="45"/>
      <c r="D17" s="20"/>
      <c r="E17" s="21">
        <f t="shared" si="0"/>
        <v>0</v>
      </c>
    </row>
    <row r="18" spans="1:5" s="1" customFormat="1" ht="15">
      <c r="A18" s="37">
        <f>A16+1</f>
        <v>7</v>
      </c>
      <c r="B18" s="17" t="s">
        <v>15</v>
      </c>
      <c r="C18" s="18">
        <v>1</v>
      </c>
      <c r="D18" s="28"/>
      <c r="E18" s="19">
        <f t="shared" si="0"/>
        <v>0</v>
      </c>
    </row>
    <row r="19" spans="1:5" ht="25.5">
      <c r="A19" s="44"/>
      <c r="B19" s="49" t="s">
        <v>16</v>
      </c>
      <c r="C19" s="45"/>
      <c r="D19" s="20"/>
      <c r="E19" s="21">
        <f t="shared" si="0"/>
        <v>0</v>
      </c>
    </row>
    <row r="20" spans="1:5" s="1" customFormat="1" ht="15">
      <c r="A20" s="37">
        <f>A18+1</f>
        <v>8</v>
      </c>
      <c r="B20" s="17" t="s">
        <v>17</v>
      </c>
      <c r="C20" s="18">
        <v>1</v>
      </c>
      <c r="D20" s="28"/>
      <c r="E20" s="19">
        <f t="shared" si="0"/>
        <v>0</v>
      </c>
    </row>
    <row r="21" spans="1:5" ht="15">
      <c r="A21" s="44"/>
      <c r="B21" s="49" t="s">
        <v>18</v>
      </c>
      <c r="C21" s="45"/>
      <c r="D21" s="20"/>
      <c r="E21" s="21">
        <f t="shared" si="0"/>
        <v>0</v>
      </c>
    </row>
    <row r="22" spans="1:5" s="1" customFormat="1" ht="15">
      <c r="A22" s="37">
        <f>A20+1</f>
        <v>9</v>
      </c>
      <c r="B22" s="17" t="s">
        <v>19</v>
      </c>
      <c r="C22" s="18">
        <v>16</v>
      </c>
      <c r="D22" s="28"/>
      <c r="E22" s="19">
        <f t="shared" si="0"/>
        <v>0</v>
      </c>
    </row>
    <row r="23" spans="1:5" s="9" customFormat="1" ht="15">
      <c r="A23" s="44"/>
      <c r="B23" s="49" t="s">
        <v>20</v>
      </c>
      <c r="C23" s="45"/>
      <c r="D23" s="20"/>
      <c r="E23" s="21">
        <f t="shared" si="0"/>
        <v>0</v>
      </c>
    </row>
    <row r="24" spans="1:5" s="1" customFormat="1" ht="15">
      <c r="A24" s="37">
        <f>A22+1</f>
        <v>10</v>
      </c>
      <c r="B24" s="17" t="s">
        <v>21</v>
      </c>
      <c r="C24" s="18">
        <v>16</v>
      </c>
      <c r="D24" s="28"/>
      <c r="E24" s="19">
        <f t="shared" si="0"/>
        <v>0</v>
      </c>
    </row>
    <row r="25" spans="1:5" ht="15">
      <c r="A25" s="46"/>
      <c r="B25" s="49" t="s">
        <v>22</v>
      </c>
      <c r="C25" s="47"/>
      <c r="D25" s="20"/>
      <c r="E25" s="21"/>
    </row>
    <row r="26" spans="1:5" ht="15.75">
      <c r="A26" s="37">
        <f>A24+1</f>
        <v>11</v>
      </c>
      <c r="B26" s="53" t="s">
        <v>24</v>
      </c>
      <c r="C26" s="18">
        <v>16</v>
      </c>
      <c r="D26" s="28"/>
      <c r="E26" s="19">
        <f aca="true" t="shared" si="1" ref="E26">D26*C26</f>
        <v>0</v>
      </c>
    </row>
    <row r="27" spans="1:5" ht="15">
      <c r="A27" s="46"/>
      <c r="B27" s="43" t="s">
        <v>25</v>
      </c>
      <c r="C27" s="47"/>
      <c r="D27" s="20"/>
      <c r="E27" s="21"/>
    </row>
    <row r="28" ht="15">
      <c r="E28" s="8">
        <f t="shared" si="0"/>
        <v>0</v>
      </c>
    </row>
    <row r="29" spans="1:5" ht="15">
      <c r="A29" s="38" t="s">
        <v>5</v>
      </c>
      <c r="B29" s="29"/>
      <c r="C29" s="30"/>
      <c r="D29" s="30"/>
      <c r="E29" s="32"/>
    </row>
    <row r="30" spans="1:5" s="1" customFormat="1" ht="15">
      <c r="A30" s="37">
        <v>12</v>
      </c>
      <c r="B30" s="17" t="s">
        <v>27</v>
      </c>
      <c r="C30" s="18">
        <v>1</v>
      </c>
      <c r="D30" s="28"/>
      <c r="E30" s="19">
        <f t="shared" si="0"/>
        <v>0</v>
      </c>
    </row>
    <row r="31" spans="1:5" s="1" customFormat="1" ht="38.25">
      <c r="A31" s="46"/>
      <c r="B31" s="43" t="s">
        <v>31</v>
      </c>
      <c r="C31" s="47"/>
      <c r="D31" s="20"/>
      <c r="E31" s="21">
        <f t="shared" si="0"/>
        <v>0</v>
      </c>
    </row>
    <row r="32" spans="1:5" s="1" customFormat="1" ht="15">
      <c r="A32" s="39"/>
      <c r="B32" s="39"/>
      <c r="C32" s="13"/>
      <c r="D32" s="16"/>
      <c r="E32" s="8">
        <f t="shared" si="0"/>
        <v>0</v>
      </c>
    </row>
    <row r="33" spans="1:5" ht="15">
      <c r="A33" s="38" t="s">
        <v>5</v>
      </c>
      <c r="B33" s="29"/>
      <c r="C33" s="30"/>
      <c r="D33" s="30"/>
      <c r="E33" s="32"/>
    </row>
    <row r="34" spans="1:5" s="1" customFormat="1" ht="15">
      <c r="A34" s="37">
        <f>A30+1</f>
        <v>13</v>
      </c>
      <c r="B34" s="17" t="s">
        <v>23</v>
      </c>
      <c r="C34" s="18">
        <v>16</v>
      </c>
      <c r="D34" s="28"/>
      <c r="E34" s="19">
        <f t="shared" si="0"/>
        <v>0</v>
      </c>
    </row>
    <row r="35" spans="1:5" ht="63.75">
      <c r="A35" s="44"/>
      <c r="B35" s="43" t="s">
        <v>32</v>
      </c>
      <c r="C35" s="45"/>
      <c r="D35" s="20"/>
      <c r="E35" s="33"/>
    </row>
    <row r="36" spans="1:5" s="1" customFormat="1" ht="15.75" thickBot="1">
      <c r="A36" s="40"/>
      <c r="B36" s="6"/>
      <c r="C36" s="7"/>
      <c r="D36" s="15"/>
      <c r="E36" s="8"/>
    </row>
    <row r="37" spans="2:7" ht="16.5" thickBot="1">
      <c r="B37" s="55" t="s">
        <v>28</v>
      </c>
      <c r="C37" s="56"/>
      <c r="D37" s="57"/>
      <c r="E37" s="58">
        <f>SUM(E4:E35)</f>
        <v>0</v>
      </c>
      <c r="F37" s="54"/>
      <c r="G37" s="54"/>
    </row>
    <row r="38" spans="1:5" s="1" customFormat="1" ht="15">
      <c r="A38" s="40"/>
      <c r="B38" s="6"/>
      <c r="C38" s="7"/>
      <c r="D38" s="15"/>
      <c r="E38" s="8"/>
    </row>
    <row r="39" spans="1:5" s="9" customFormat="1" ht="15">
      <c r="A39" s="41"/>
      <c r="B39" s="10"/>
      <c r="C39" s="11"/>
      <c r="D39" s="16"/>
      <c r="E39" s="12"/>
    </row>
    <row r="40" spans="1:5" s="1" customFormat="1" ht="47.25" customHeight="1">
      <c r="A40" s="40"/>
      <c r="B40" s="60" t="s">
        <v>26</v>
      </c>
      <c r="C40" s="60"/>
      <c r="D40" s="60"/>
      <c r="E40" s="60"/>
    </row>
    <row r="41" spans="1:5" s="9" customFormat="1" ht="15">
      <c r="A41" s="41"/>
      <c r="B41" s="10"/>
      <c r="C41" s="11"/>
      <c r="D41" s="16"/>
      <c r="E41" s="12"/>
    </row>
    <row r="42" spans="1:5" s="1" customFormat="1" ht="15">
      <c r="A42" s="40"/>
      <c r="B42" s="6"/>
      <c r="C42" s="7"/>
      <c r="D42" s="15"/>
      <c r="E42" s="8"/>
    </row>
    <row r="44" spans="1:5" s="1" customFormat="1" ht="15">
      <c r="A44" s="40"/>
      <c r="B44" s="6"/>
      <c r="C44" s="7"/>
      <c r="D44" s="15"/>
      <c r="E44" s="8"/>
    </row>
    <row r="46" spans="1:5" s="1" customFormat="1" ht="15">
      <c r="A46" s="40"/>
      <c r="B46" s="6"/>
      <c r="C46" s="7"/>
      <c r="D46" s="15"/>
      <c r="E46" s="8"/>
    </row>
    <row r="48" spans="1:5" s="1" customFormat="1" ht="15">
      <c r="A48" s="40"/>
      <c r="B48" s="6"/>
      <c r="C48" s="7"/>
      <c r="D48" s="15"/>
      <c r="E48" s="8"/>
    </row>
  </sheetData>
  <mergeCells count="1">
    <mergeCell ref="B40:E40"/>
  </mergeCells>
  <conditionalFormatting sqref="E1:E25 E28:E36 E38:E39 E41:E1048576">
    <cfRule type="cellIs" priority="4" dxfId="0" operator="equal">
      <formula>0</formula>
    </cfRule>
  </conditionalFormatting>
  <conditionalFormatting sqref="E26:E27">
    <cfRule type="cellIs" priority="2" dxfId="0" operator="equal">
      <formula>0</formula>
    </cfRule>
  </conditionalFormatting>
  <conditionalFormatting sqref="E37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WNytkSkZfFA8b4VsZH9Nk4WUiWQEXcmr4oLITqQOPHo=</DigestValue>
    </Reference>
    <Reference Type="http://www.w3.org/2000/09/xmldsig#Object" URI="#idOfficeObject">
      <DigestMethod Algorithm="http://www.w3.org/2001/04/xmlenc#sha256"/>
      <DigestValue>4GmX8p6ByA4fItuzwj44Yz8ec5xnSDsNxKk+5O0Weys=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uXz4/YIcDYB1/Ez7VP0Rk4DplCDdKRUcfGKuMJVHREM=</DigestValue>
    </Reference>
  </SignedInfo>
  <SignatureValue>h9uwqwK1HWzzs8/m/B6zY8IU1B6fE0hvofu4MS1F+Gb4v/v8jMWJGehxvFjx62KYKd3duYTuNg8X
HkYZWZlOhhMXhpFPRrD/O7ggd0RrSt8EGgjmizUjPv45oUHEPdDLJaC92dtbVIIEkuw72TrYg9B4
A+HeisrUnUVX2pGk0cbI+Ny8f/ymskqh5An3agpP6bXxYHHB2oDI6QymfyOjkzqvW6NqFrfqcfAG
MZXoMRDV0NPR1w+TtHoglldauD+ADr68WZI7wNUhBkFX+Xq5pq//NbKJqdIARZFRWlq8qiHmcfeq
lgxZiMNjOuiXoauhC1Y22jdgAbME4mmQarOiWw==</SignatureValue>
  <KeyInfo>
    <X509Data>
      <X509Certificate>MIIH3jCCBsagAwIBAgIDJ5T9MA0GCSqGSIb3DQEBCwUAMF8xCzAJBgNVBAYTAkNaMSwwKgYDVQQKDCPEjGVza8OhIHBvxaF0YSwgcy5wLiBbScSMIDQ3MTE0OTgzXTEiMCAGA1UEAxMZUG9zdFNpZ251bSBRdWFsaWZpZWQgQ0EgMjAeFw0xNzA5MjYwNzIzMjJaFw0xODEwMTYwNzIzMjJaMIHaMQswCQYDVQQGEwJDWjEXMBUGA1UEYRMOTlRSQ1otMjUyOTQ1NDcxOjA4BgNVBAoMMUZpcnN0IEludGVybmF0aW9uYWwgQ29tcGFueSBzLnIuby4gW0nEjCAyNTI5NDU0N10xCjAIBgNVBAsTATExHTAbBgNVBAMTFFJpY2hhcmQgQW5kcmxlIFN5bG9yMRUwEwYDVQQEEwxBbmRybGUgU3lsb3IxEDAOBgNVBCoTB1JpY2hhcmQxDzANBgNVBAUTBlA0MDg5MTERMA8GA1UEDBMISmVkbmF0ZWwwggEiMA0GCSqGSIb3DQEBAQUAA4IBDwAwggEKAoIBAQCdcCn5GtMcWp8tpMmOSNMjpXxegUAn9XacwW+NabMvmY+OFEDqP++fS2n5OUSkiAxtrWWwS/+fwvUHN0DgkGUCV+BDR9zEocD7g/VmEBrCkvE3xyE4jFh3cbcScYpEw7oAMd/l5HFgQGjRXi4hPSypAY0CujE9eEU+TggMOzziXXEDhT5C61QWW4bYJGBzWZTN3Wzauxyb9s5OlwtC6IcH5l4CGFIJi7a98L5Jz3G7uclP/Lgt1hoyJQMOrcjHcCj8QjjEIW40bxcbNEK68S+097sNFryQb+/5Ij9LxWYKZsJrfp9pOjyAgmSuL6vhMggPzIQ/o3iXDQrGZx4ll6NxAgMBAAGjggQlMIIEITBGBgNVHREEPzA9gRVmaWMuYW5kcmxlQHRpc2NhbGkuY3qgGQYJKwYBBAHcGQIBoAwTCjEzMzcyMjQyNTGgCQYDVQQNoAITADAJBgNVHRMEAjAAMIIBKwYDVR0gBIIBIjCCAR4wggEPBghngQYBBAERZDCCAQE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JAYIKwYBBQUHAgEWGGh0dHA6Ly93d3cucG9zdHNpZ251bS5jejAJBgcEAIvsQAEAMIGbBggrBgEFBQcBAwSBjjCBizAIBgYEAI5GAQEwagYGBACORgEFMGAwLhYoaHR0cHM6Ly93d3cucG9zdHNpZ251bS5jei9wZHMvcGRzX2VuLnBkZhMCZW4wLhYoaHR0cHM6Ly93d3cucG9zdHNpZ251bS5jei9wZHMvcGRzX2NzLnBkZhMCY3MwEwYGBACORgEGMAkGBwQAjkYBBgEwgfoGCCsGAQUFBwEBBIHtMIHqMDsGCCsGAQUFBzAChi9odHRwOi8vd3d3LnBvc3RzaWdudW0uY3ovY3J0L3BzcXVhbGlmaWVkY2EyLmNydDA8BggrBgEFBQcwAoYwaHR0cDovL3d3dzIucG9zdHNpZ251bS5jei9jcnQvcHNxdWFsaWZpZWRjYTIuY3J0MDsGCCsGAQUFBzAChi9odHRwOi8vcG9zdHNpZ251bS50dGMuY3ovY3J0L3BzcXVhbGlmaWVkY2EyLmNydDAwBggrBgEFBQcwAYYkaHR0cDovL29jc3AucG9zdHNpZ251bS5jei9PQ1NQL1FDQTIvMA4GA1UdDwEB/wQEAwIF4DAfBgNVHSMEGDAWgBSJ6EzfiyY5PtckLhIOeufmJ+XWlzCBsQYDVR0fBIGpMIGmMDWgM6Axhi9odHRwOi8vd3d3LnBvc3RzaWdudW0uY3ovY3JsL3BzcXVhbGlmaWVkY2EyLmNybDA2oDSgMoYwaHR0cDovL3d3dzIucG9zdHNpZ251bS5jei9jcmwvcHNxdWFsaWZpZWRjYTIuY3JsMDWgM6Axhi9odHRwOi8vcG9zdHNpZ251bS50dGMuY3ovY3JsL3BzcXVhbGlmaWVkY2EyLmNybDAdBgNVHQ4EFgQUNyq9WQIBymoaSS4jP0jjfEaO434wDQYJKoZIhvcNAQELBQADggEBAGP1JSp74hczgH0N6pglTSWq9lOWELV1KmoK4e9mjaJcWXgNjrZwBo5ePm6IOWraVA3/zvHbqWW9bv/1ubUIbqIt6PZ7V/ZueJA6NRE5q65egBnsAS1jWKtz2F2sCP/tMOf6qK0xbKM4dcBYgFbJnqZrmTZ5YbSU/c77BeChPaGruUcbUlZGwImeJ+uLh0HxaaSxyiUlFrzplHtTImW80hs1MiX/UxvkBkTgWhz+5lVcNToeUDa6SMxpdAL6HMqIsRWSKj3noyNw56Tgh/pmQsUWg+bs2DuC2s0VH0pzvksBk9D/2Rg89EK/bv52pLl3nYsGfVFvt0yWJBvMEfSvLj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zPlukEIlx5FR7H2uQkPjjNfLjsTHrj5FZ9oI4HWf3B8=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BHQgac8Q8rdNi/FJxFZPcg4Ig5m+I09jguG5CH4KQaA=</DigestValue>
      </Reference>
      <Reference URI="/xl/sharedStrings.xml?ContentType=application/vnd.openxmlformats-officedocument.spreadsheetml.sharedStrings+xml">
        <DigestMethod Algorithm="http://www.w3.org/2001/04/xmlenc#sha256"/>
        <DigestValue>S9v6hrTbTU9Hcca5i8wjHgPJ4m6Aqe2ALpGkWb4HGDE=</DigestValue>
      </Reference>
      <Reference URI="/xl/styles.xml?ContentType=application/vnd.openxmlformats-officedocument.spreadsheetml.styles+xml">
        <DigestMethod Algorithm="http://www.w3.org/2001/04/xmlenc#sha256"/>
        <DigestValue>bkUNd3eK8+zC3NYnZo0ZmicR9MmDnpf+l0lviCSOzRI=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FCwNLAPrCMayRtxLSj5K8/CUqGLz+dyqEX0YKQSc43o=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N7oP+dj+w1VEtqe1XDSWItLso3Yx7K7kacr099b72sY=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2018-07-16T11:35:59Z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2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2018-07-16T11:35:59Z</xd:SigningTime>
          <xd:SigningCertificate>
            <xd:Cert>
              <xd:CertDigest>
                <DigestMethod Algorithm="http://www.w3.org/2001/04/xmlenc#sha256"/>
                <DigestValue>5hsnittG9E9TbD40f59PP7Jh/tX2oqk353rd6Ty+FwU=</DigestValue>
              </xd:CertDigest>
              <xd:IssuerSerial>
                <X509IssuerName>CN=PostSignum Qualified CA 2, O="Česká pošta, s.p. [IČ 47114983]", C=CZ</X509IssuerName>
                <X509SerialNumber>2594045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Dokument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2018-06-13T14:04:56Z</dcterms:modified>
  <cp:category/>
  <cp:version/>
  <cp:contentType/>
  <cp:contentStatus/>
</cp:coreProperties>
</file>