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eřejné zakázky\VZVR\2018\VZ_04_18 Dodávky medicinálního kyslíku a vzduchu\"/>
    </mc:Choice>
  </mc:AlternateContent>
  <bookViews>
    <workbookView xWindow="0" yWindow="0" windowWidth="23268" windowHeight="1140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E13" i="1" l="1"/>
  <c r="E6" i="1"/>
  <c r="F32" i="1"/>
  <c r="F33" i="1"/>
  <c r="E30" i="1"/>
  <c r="E27" i="1"/>
  <c r="E22" i="1"/>
  <c r="E18" i="1"/>
  <c r="E14" i="1"/>
  <c r="E12" i="1"/>
  <c r="F12" i="1"/>
  <c r="E8" i="1"/>
  <c r="F27" i="1"/>
  <c r="F22" i="1"/>
  <c r="F8" i="1"/>
  <c r="E9" i="1"/>
  <c r="E7" i="1"/>
  <c r="F29" i="1" l="1"/>
  <c r="F7" i="1" l="1"/>
  <c r="F13" i="1" l="1"/>
  <c r="F14" i="1"/>
  <c r="F28" i="1"/>
  <c r="F30" i="1"/>
  <c r="F18" i="1" l="1"/>
  <c r="E19" i="1"/>
  <c r="F23" i="1"/>
  <c r="E23" i="1"/>
  <c r="F15" i="1"/>
  <c r="E15" i="1"/>
  <c r="F6" i="1"/>
  <c r="F9" i="1" s="1"/>
  <c r="F19" i="1" l="1"/>
</calcChain>
</file>

<file path=xl/sharedStrings.xml><?xml version="1.0" encoding="utf-8"?>
<sst xmlns="http://schemas.openxmlformats.org/spreadsheetml/2006/main" count="53" uniqueCount="38">
  <si>
    <t>Položka</t>
  </si>
  <si>
    <t>1.</t>
  </si>
  <si>
    <t>2.</t>
  </si>
  <si>
    <t>Celkem za část A</t>
  </si>
  <si>
    <t>Celkem za část B</t>
  </si>
  <si>
    <t>Celkem za část C</t>
  </si>
  <si>
    <t>Celkem za část D</t>
  </si>
  <si>
    <t>Celkem za část E</t>
  </si>
  <si>
    <t>Instalace SW</t>
  </si>
  <si>
    <t>Poř. č.</t>
  </si>
  <si>
    <t>A         Plnění lahví (kyslík)</t>
  </si>
  <si>
    <t>C         Plnění lahví (vzduch)</t>
  </si>
  <si>
    <t>D        Nájem lahví (vzduch) za rok</t>
  </si>
  <si>
    <t>E         SW</t>
  </si>
  <si>
    <t>3.</t>
  </si>
  <si>
    <r>
      <t xml:space="preserve">DPH = 15 </t>
    </r>
    <r>
      <rPr>
        <b/>
        <sz val="10"/>
        <color theme="1"/>
        <rFont val="Calibri"/>
        <family val="2"/>
        <charset val="238"/>
      </rPr>
      <t>%</t>
    </r>
  </si>
  <si>
    <r>
      <t xml:space="preserve">DPH = 21 </t>
    </r>
    <r>
      <rPr>
        <b/>
        <sz val="10"/>
        <color theme="1"/>
        <rFont val="Calibri"/>
        <family val="2"/>
        <charset val="238"/>
      </rPr>
      <t>%</t>
    </r>
  </si>
  <si>
    <t>Náplň lahve 2 l - LIV</t>
  </si>
  <si>
    <t>Náplň lahve 10 l - LIV</t>
  </si>
  <si>
    <t>Náplň lahve 4,7 l - kompozit</t>
  </si>
  <si>
    <t>Dlouhodobý nájem lahve 10 l - LIV</t>
  </si>
  <si>
    <t>Dlouhodobý nájem lahve 2 l - LIV</t>
  </si>
  <si>
    <t>Náplň lahve 10 l - ocel</t>
  </si>
  <si>
    <t>Dlouhodobý nájem lahve 10 l - ocel</t>
  </si>
  <si>
    <t>Dlouhodobý nájem lahve 4,7 l - kompozit</t>
  </si>
  <si>
    <t>Cena bez DPH           za 1 lahev</t>
  </si>
  <si>
    <t>Předpokládaný počet lahví     za rok</t>
  </si>
  <si>
    <t>K vyplnění</t>
  </si>
  <si>
    <t>Příloha č.2 RKS - Ceník</t>
  </si>
  <si>
    <t>Nájemné za hardware (1 rok)</t>
  </si>
  <si>
    <t>Cena bez DPH za 1 hardware</t>
  </si>
  <si>
    <t>Předokládaný počet hardware</t>
  </si>
  <si>
    <t>B         Nájem lahví (kyslík) za 6 měsíců</t>
  </si>
  <si>
    <t>Cena bez DPH za předpokládané  plnění po dobu trvání smlouvy</t>
  </si>
  <si>
    <t>Cena vč. DPH za předpokládané roční plnění po dobu trvání smlouvy</t>
  </si>
  <si>
    <t>Nabídková cena celkem za předpokládané plnění po dobu trvání smlouvy v Kč bez DPH</t>
  </si>
  <si>
    <t>Nabídková cena celkem za předpokládané plnění po dobu trvání smlouvy v Kč vč. DPH</t>
  </si>
  <si>
    <t>Poplatek za využívání software (4 roky)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</si>
</sst>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8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Calibri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0" xfId="0" applyFont="1" applyBorder="1"/>
    <xf numFmtId="0" fontId="2" fillId="0" borderId="10" xfId="0" applyFont="1" applyBorder="1" applyAlignment="1">
      <alignment vertical="top"/>
    </xf>
    <xf numFmtId="0" fontId="3" fillId="0" borderId="0" xfId="0" applyFont="1"/>
    <xf numFmtId="0" fontId="1" fillId="3" borderId="8" xfId="0" applyFont="1" applyFill="1" applyBorder="1"/>
    <xf numFmtId="0" fontId="1" fillId="3" borderId="3" xfId="0" applyFont="1" applyFill="1" applyBorder="1"/>
    <xf numFmtId="0" fontId="2" fillId="0" borderId="8" xfId="0" applyFont="1" applyBorder="1"/>
    <xf numFmtId="0" fontId="2" fillId="0" borderId="3" xfId="0" applyFont="1" applyBorder="1"/>
    <xf numFmtId="0" fontId="2" fillId="0" borderId="9" xfId="0" applyFont="1" applyBorder="1"/>
    <xf numFmtId="0" fontId="1" fillId="0" borderId="8" xfId="0" applyFont="1" applyBorder="1"/>
    <xf numFmtId="0" fontId="1" fillId="0" borderId="3" xfId="0" applyFont="1" applyBorder="1"/>
    <xf numFmtId="0" fontId="2" fillId="0" borderId="2" xfId="0" applyFont="1" applyBorder="1"/>
    <xf numFmtId="0" fontId="1" fillId="0" borderId="8" xfId="0" applyFont="1" applyBorder="1" applyAlignment="1"/>
    <xf numFmtId="0" fontId="1" fillId="0" borderId="3" xfId="0" applyFont="1" applyBorder="1" applyAlignment="1"/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2" fontId="2" fillId="2" borderId="7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/>
    <xf numFmtId="0" fontId="2" fillId="0" borderId="0" xfId="0" applyFont="1"/>
    <xf numFmtId="164" fontId="0" fillId="6" borderId="12" xfId="0" applyNumberFormat="1" applyFill="1" applyBorder="1" applyAlignment="1">
      <alignment horizontal="right" vertical="center"/>
    </xf>
    <xf numFmtId="0" fontId="1" fillId="3" borderId="9" xfId="0" applyFont="1" applyFill="1" applyBorder="1" applyAlignment="1">
      <alignment horizontal="right"/>
    </xf>
    <xf numFmtId="165" fontId="2" fillId="4" borderId="1" xfId="0" applyNumberFormat="1" applyFont="1" applyFill="1" applyBorder="1" applyAlignment="1" applyProtection="1">
      <alignment horizontal="right" vertical="center"/>
      <protection locked="0"/>
    </xf>
    <xf numFmtId="165" fontId="2" fillId="0" borderId="1" xfId="0" applyNumberFormat="1" applyFont="1" applyBorder="1" applyAlignment="1">
      <alignment horizontal="right" vertical="center"/>
    </xf>
    <xf numFmtId="165" fontId="0" fillId="0" borderId="11" xfId="0" applyNumberFormat="1" applyBorder="1" applyAlignment="1">
      <alignment horizontal="right" vertical="center"/>
    </xf>
    <xf numFmtId="165" fontId="1" fillId="0" borderId="3" xfId="0" applyNumberFormat="1" applyFont="1" applyBorder="1"/>
    <xf numFmtId="165" fontId="1" fillId="0" borderId="4" xfId="0" applyNumberFormat="1" applyFont="1" applyBorder="1"/>
    <xf numFmtId="165" fontId="2" fillId="0" borderId="3" xfId="0" applyNumberFormat="1" applyFont="1" applyBorder="1"/>
    <xf numFmtId="165" fontId="2" fillId="0" borderId="9" xfId="0" applyNumberFormat="1" applyFont="1" applyBorder="1"/>
    <xf numFmtId="165" fontId="1" fillId="3" borderId="3" xfId="0" applyNumberFormat="1" applyFont="1" applyFill="1" applyBorder="1"/>
    <xf numFmtId="165" fontId="1" fillId="3" borderId="9" xfId="0" applyNumberFormat="1" applyFont="1" applyFill="1" applyBorder="1" applyAlignment="1">
      <alignment horizontal="right"/>
    </xf>
    <xf numFmtId="165" fontId="1" fillId="0" borderId="3" xfId="0" applyNumberFormat="1" applyFont="1" applyBorder="1" applyAlignment="1"/>
    <xf numFmtId="165" fontId="1" fillId="0" borderId="4" xfId="0" applyNumberFormat="1" applyFont="1" applyBorder="1" applyAlignment="1"/>
    <xf numFmtId="165" fontId="1" fillId="0" borderId="3" xfId="0" applyNumberFormat="1" applyFont="1" applyBorder="1" applyAlignment="1">
      <alignment horizontal="right"/>
    </xf>
    <xf numFmtId="165" fontId="1" fillId="0" borderId="4" xfId="0" applyNumberFormat="1" applyFont="1" applyBorder="1" applyAlignment="1">
      <alignment horizontal="right"/>
    </xf>
    <xf numFmtId="165" fontId="2" fillId="0" borderId="4" xfId="0" applyNumberFormat="1" applyFont="1" applyBorder="1" applyAlignment="1"/>
    <xf numFmtId="165" fontId="2" fillId="4" borderId="1" xfId="0" applyNumberFormat="1" applyFont="1" applyFill="1" applyBorder="1" applyAlignment="1">
      <alignment horizontal="right" vertical="center"/>
    </xf>
    <xf numFmtId="0" fontId="1" fillId="4" borderId="0" xfId="0" applyFont="1" applyFill="1"/>
    <xf numFmtId="0" fontId="5" fillId="0" borderId="0" xfId="0" applyFont="1"/>
    <xf numFmtId="165" fontId="2" fillId="0" borderId="3" xfId="0" applyNumberFormat="1" applyFont="1" applyBorder="1" applyAlignment="1"/>
    <xf numFmtId="165" fontId="6" fillId="0" borderId="11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165" fontId="2" fillId="2" borderId="4" xfId="0" applyNumberFormat="1" applyFont="1" applyFill="1" applyBorder="1" applyAlignment="1">
      <alignment horizontal="center" vertical="center" wrapText="1"/>
    </xf>
    <xf numFmtId="165" fontId="2" fillId="4" borderId="4" xfId="0" applyNumberFormat="1" applyFont="1" applyFill="1" applyBorder="1" applyAlignment="1"/>
    <xf numFmtId="165" fontId="2" fillId="5" borderId="1" xfId="0" applyNumberFormat="1" applyFont="1" applyFill="1" applyBorder="1" applyAlignment="1">
      <alignment horizontal="right" vertical="center"/>
    </xf>
    <xf numFmtId="0" fontId="7" fillId="7" borderId="1" xfId="0" applyFont="1" applyFill="1" applyBorder="1" applyAlignment="1">
      <alignment horizontal="left"/>
    </xf>
    <xf numFmtId="2" fontId="2" fillId="2" borderId="13" xfId="0" applyNumberFormat="1" applyFont="1" applyFill="1" applyBorder="1" applyAlignment="1">
      <alignment horizontal="center" vertical="center" wrapText="1"/>
    </xf>
    <xf numFmtId="0" fontId="6" fillId="0" borderId="0" xfId="0" applyFont="1"/>
    <xf numFmtId="164" fontId="0" fillId="8" borderId="12" xfId="0" applyNumberFormat="1" applyFill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6"/>
  <sheetViews>
    <sheetView tabSelected="1" workbookViewId="0">
      <selection activeCell="E14" sqref="E14"/>
    </sheetView>
  </sheetViews>
  <sheetFormatPr defaultRowHeight="14.4" x14ac:dyDescent="0.3"/>
  <cols>
    <col min="1" max="1" width="5.88671875" customWidth="1"/>
    <col min="2" max="2" width="35.109375" customWidth="1"/>
    <col min="3" max="3" width="13.6640625" customWidth="1"/>
    <col min="4" max="4" width="10.33203125" customWidth="1"/>
    <col min="5" max="5" width="15.33203125" customWidth="1"/>
    <col min="6" max="6" width="17.109375" customWidth="1"/>
  </cols>
  <sheetData>
    <row r="2" spans="1:6" x14ac:dyDescent="0.3">
      <c r="A2" s="43" t="s">
        <v>28</v>
      </c>
      <c r="B2" s="5"/>
      <c r="C2" s="5"/>
      <c r="D2" s="5"/>
    </row>
    <row r="4" spans="1:6" ht="67.8" customHeight="1" x14ac:dyDescent="0.3">
      <c r="A4" s="16" t="s">
        <v>9</v>
      </c>
      <c r="B4" s="17" t="s">
        <v>0</v>
      </c>
      <c r="C4" s="17" t="s">
        <v>26</v>
      </c>
      <c r="D4" s="18" t="s">
        <v>25</v>
      </c>
      <c r="E4" s="18" t="s">
        <v>33</v>
      </c>
      <c r="F4" s="18" t="s">
        <v>34</v>
      </c>
    </row>
    <row r="5" spans="1:6" x14ac:dyDescent="0.3">
      <c r="A5" s="6" t="s">
        <v>10</v>
      </c>
      <c r="B5" s="7"/>
      <c r="C5" s="7"/>
      <c r="D5" s="7"/>
      <c r="E5" s="7"/>
      <c r="F5" s="26" t="s">
        <v>15</v>
      </c>
    </row>
    <row r="6" spans="1:6" x14ac:dyDescent="0.3">
      <c r="A6" s="3" t="s">
        <v>1</v>
      </c>
      <c r="B6" s="2" t="s">
        <v>17</v>
      </c>
      <c r="C6" s="19">
        <v>1920</v>
      </c>
      <c r="D6" s="27">
        <v>0</v>
      </c>
      <c r="E6" s="28">
        <f>(C6*D6)*4</f>
        <v>0</v>
      </c>
      <c r="F6" s="29">
        <f>E6*1.15</f>
        <v>0</v>
      </c>
    </row>
    <row r="7" spans="1:6" x14ac:dyDescent="0.3">
      <c r="A7" s="3" t="s">
        <v>2</v>
      </c>
      <c r="B7" s="2" t="s">
        <v>18</v>
      </c>
      <c r="C7" s="19">
        <v>700</v>
      </c>
      <c r="D7" s="27">
        <v>0</v>
      </c>
      <c r="E7" s="28">
        <f>(C7*D7)*4</f>
        <v>0</v>
      </c>
      <c r="F7" s="29">
        <f>E7*1.15</f>
        <v>0</v>
      </c>
    </row>
    <row r="8" spans="1:6" x14ac:dyDescent="0.3">
      <c r="A8" s="4" t="s">
        <v>14</v>
      </c>
      <c r="B8" s="2" t="s">
        <v>19</v>
      </c>
      <c r="C8" s="20">
        <v>40</v>
      </c>
      <c r="D8" s="27">
        <v>0</v>
      </c>
      <c r="E8" s="28">
        <f>(C8*D8)*4</f>
        <v>0</v>
      </c>
      <c r="F8" s="29">
        <f>E8*1.15</f>
        <v>0</v>
      </c>
    </row>
    <row r="9" spans="1:6" x14ac:dyDescent="0.3">
      <c r="A9" s="11" t="s">
        <v>3</v>
      </c>
      <c r="B9" s="12"/>
      <c r="C9" s="12"/>
      <c r="D9" s="30"/>
      <c r="E9" s="31">
        <f>SUM(E6:E8)</f>
        <v>0</v>
      </c>
      <c r="F9" s="45">
        <f>SUM(F6:F8)</f>
        <v>0</v>
      </c>
    </row>
    <row r="10" spans="1:6" x14ac:dyDescent="0.3">
      <c r="A10" s="8"/>
      <c r="B10" s="9"/>
      <c r="C10" s="9"/>
      <c r="D10" s="32"/>
      <c r="E10" s="32"/>
      <c r="F10" s="33"/>
    </row>
    <row r="11" spans="1:6" x14ac:dyDescent="0.3">
      <c r="A11" s="6" t="s">
        <v>32</v>
      </c>
      <c r="B11" s="7"/>
      <c r="C11" s="7"/>
      <c r="D11" s="34"/>
      <c r="E11" s="34"/>
      <c r="F11" s="35" t="s">
        <v>16</v>
      </c>
    </row>
    <row r="12" spans="1:6" x14ac:dyDescent="0.3">
      <c r="A12" s="3" t="s">
        <v>1</v>
      </c>
      <c r="B12" s="2" t="s">
        <v>21</v>
      </c>
      <c r="C12" s="19">
        <v>317</v>
      </c>
      <c r="D12" s="27">
        <v>0</v>
      </c>
      <c r="E12" s="28">
        <f>C12*(2*D12)*4</f>
        <v>0</v>
      </c>
      <c r="F12" s="29">
        <f>E12*1.21</f>
        <v>0</v>
      </c>
    </row>
    <row r="13" spans="1:6" x14ac:dyDescent="0.3">
      <c r="A13" s="3" t="s">
        <v>2</v>
      </c>
      <c r="B13" s="2" t="s">
        <v>20</v>
      </c>
      <c r="C13" s="19">
        <v>185</v>
      </c>
      <c r="D13" s="27">
        <v>0</v>
      </c>
      <c r="E13" s="28">
        <f>C13*(2*D13)*4</f>
        <v>0</v>
      </c>
      <c r="F13" s="29">
        <f t="shared" ref="F13:F14" si="0">E13*1.21</f>
        <v>0</v>
      </c>
    </row>
    <row r="14" spans="1:6" ht="14.25" customHeight="1" x14ac:dyDescent="0.3">
      <c r="A14" s="4" t="s">
        <v>14</v>
      </c>
      <c r="B14" s="2" t="s">
        <v>24</v>
      </c>
      <c r="C14" s="20">
        <v>6</v>
      </c>
      <c r="D14" s="27">
        <v>0</v>
      </c>
      <c r="E14" s="28">
        <f>C14*(2*D14)*4</f>
        <v>0</v>
      </c>
      <c r="F14" s="29">
        <f t="shared" si="0"/>
        <v>0</v>
      </c>
    </row>
    <row r="15" spans="1:6" x14ac:dyDescent="0.3">
      <c r="A15" s="14" t="s">
        <v>4</v>
      </c>
      <c r="B15" s="15"/>
      <c r="C15" s="15"/>
      <c r="D15" s="36"/>
      <c r="E15" s="37">
        <f>SUM(E12:E14)</f>
        <v>0</v>
      </c>
      <c r="F15" s="45">
        <f>SUM(F12:F14)</f>
        <v>0</v>
      </c>
    </row>
    <row r="16" spans="1:6" x14ac:dyDescent="0.3">
      <c r="A16" s="8"/>
      <c r="B16" s="9"/>
      <c r="C16" s="9"/>
      <c r="D16" s="32"/>
      <c r="E16" s="32"/>
      <c r="F16" s="33"/>
    </row>
    <row r="17" spans="1:9" x14ac:dyDescent="0.3">
      <c r="A17" s="6" t="s">
        <v>11</v>
      </c>
      <c r="B17" s="7"/>
      <c r="C17" s="7"/>
      <c r="D17" s="34"/>
      <c r="E17" s="34"/>
      <c r="F17" s="35" t="s">
        <v>15</v>
      </c>
    </row>
    <row r="18" spans="1:9" x14ac:dyDescent="0.3">
      <c r="A18" s="3" t="s">
        <v>1</v>
      </c>
      <c r="B18" s="1" t="s">
        <v>22</v>
      </c>
      <c r="C18" s="19">
        <v>2</v>
      </c>
      <c r="D18" s="27">
        <v>0</v>
      </c>
      <c r="E18" s="28">
        <f>(C18*D18)*4</f>
        <v>0</v>
      </c>
      <c r="F18" s="29">
        <f>E18*1.15</f>
        <v>0</v>
      </c>
    </row>
    <row r="19" spans="1:9" x14ac:dyDescent="0.3">
      <c r="A19" s="11" t="s">
        <v>5</v>
      </c>
      <c r="B19" s="12"/>
      <c r="C19" s="12"/>
      <c r="D19" s="30"/>
      <c r="E19" s="31">
        <f>SUM(E18)</f>
        <v>0</v>
      </c>
      <c r="F19" s="45">
        <f>SUM(F18)</f>
        <v>0</v>
      </c>
    </row>
    <row r="20" spans="1:9" x14ac:dyDescent="0.3">
      <c r="A20" s="8"/>
      <c r="B20" s="9"/>
      <c r="C20" s="9"/>
      <c r="D20" s="32"/>
      <c r="E20" s="32"/>
      <c r="F20" s="33"/>
    </row>
    <row r="21" spans="1:9" x14ac:dyDescent="0.3">
      <c r="A21" s="6" t="s">
        <v>12</v>
      </c>
      <c r="B21" s="7"/>
      <c r="C21" s="7"/>
      <c r="D21" s="34"/>
      <c r="E21" s="34"/>
      <c r="F21" s="35" t="s">
        <v>16</v>
      </c>
    </row>
    <row r="22" spans="1:9" x14ac:dyDescent="0.3">
      <c r="A22" s="3" t="s">
        <v>1</v>
      </c>
      <c r="B22" s="1" t="s">
        <v>23</v>
      </c>
      <c r="C22" s="19">
        <v>2</v>
      </c>
      <c r="D22" s="27">
        <v>0</v>
      </c>
      <c r="E22" s="28">
        <f>(C22*D22)*4</f>
        <v>0</v>
      </c>
      <c r="F22" s="29">
        <f>E22*1.21</f>
        <v>0</v>
      </c>
    </row>
    <row r="23" spans="1:9" x14ac:dyDescent="0.3">
      <c r="A23" s="11" t="s">
        <v>6</v>
      </c>
      <c r="B23" s="12"/>
      <c r="C23" s="12"/>
      <c r="D23" s="38"/>
      <c r="E23" s="39">
        <f>SUM(E22)</f>
        <v>0</v>
      </c>
      <c r="F23" s="45">
        <f>SUM(F22)</f>
        <v>0</v>
      </c>
    </row>
    <row r="24" spans="1:9" x14ac:dyDescent="0.3">
      <c r="A24" s="8"/>
      <c r="B24" s="9"/>
      <c r="C24" s="9"/>
      <c r="D24" s="32"/>
      <c r="E24" s="32"/>
      <c r="F24" s="33"/>
    </row>
    <row r="25" spans="1:9" ht="66" x14ac:dyDescent="0.3">
      <c r="A25" s="21" t="s">
        <v>9</v>
      </c>
      <c r="B25" s="22" t="s">
        <v>0</v>
      </c>
      <c r="C25" s="46" t="s">
        <v>31</v>
      </c>
      <c r="D25" s="48" t="s">
        <v>30</v>
      </c>
      <c r="E25" s="52" t="s">
        <v>33</v>
      </c>
      <c r="F25" s="52" t="s">
        <v>34</v>
      </c>
      <c r="I25" s="53"/>
    </row>
    <row r="26" spans="1:9" x14ac:dyDescent="0.3">
      <c r="A26" s="6" t="s">
        <v>13</v>
      </c>
      <c r="B26" s="7"/>
      <c r="C26" s="7"/>
      <c r="D26" s="34"/>
      <c r="E26" s="34"/>
      <c r="F26" s="35" t="s">
        <v>16</v>
      </c>
    </row>
    <row r="27" spans="1:9" x14ac:dyDescent="0.3">
      <c r="A27" s="3" t="s">
        <v>1</v>
      </c>
      <c r="B27" s="13" t="s">
        <v>29</v>
      </c>
      <c r="C27" s="47">
        <v>3</v>
      </c>
      <c r="D27" s="49">
        <v>0</v>
      </c>
      <c r="E27" s="50">
        <f>(C27*D27)*4</f>
        <v>0</v>
      </c>
      <c r="F27" s="29">
        <f>E27*1.21</f>
        <v>0</v>
      </c>
    </row>
    <row r="28" spans="1:9" x14ac:dyDescent="0.3">
      <c r="A28" s="3" t="s">
        <v>2</v>
      </c>
      <c r="B28" s="13" t="s">
        <v>37</v>
      </c>
      <c r="C28" s="23"/>
      <c r="D28" s="40"/>
      <c r="E28" s="41">
        <v>0</v>
      </c>
      <c r="F28" s="29">
        <f>E28*1.21</f>
        <v>0</v>
      </c>
    </row>
    <row r="29" spans="1:9" x14ac:dyDescent="0.3">
      <c r="A29" s="8" t="s">
        <v>14</v>
      </c>
      <c r="B29" s="13" t="s">
        <v>8</v>
      </c>
      <c r="C29" s="23"/>
      <c r="D29" s="44"/>
      <c r="E29" s="41">
        <v>0</v>
      </c>
      <c r="F29" s="29">
        <f>E29*1.21</f>
        <v>0</v>
      </c>
    </row>
    <row r="30" spans="1:9" x14ac:dyDescent="0.3">
      <c r="A30" s="11" t="s">
        <v>7</v>
      </c>
      <c r="B30" s="12"/>
      <c r="C30" s="12"/>
      <c r="D30" s="30"/>
      <c r="E30" s="39">
        <f>SUM(E27:E29)</f>
        <v>0</v>
      </c>
      <c r="F30" s="45">
        <f>SUM(F27:F29)</f>
        <v>0</v>
      </c>
    </row>
    <row r="31" spans="1:9" x14ac:dyDescent="0.3">
      <c r="A31" s="8"/>
      <c r="B31" s="9"/>
      <c r="C31" s="9"/>
      <c r="D31" s="9"/>
      <c r="E31" s="9"/>
      <c r="F31" s="10"/>
    </row>
    <row r="32" spans="1:9" ht="15" thickBot="1" x14ac:dyDescent="0.35">
      <c r="A32" s="51" t="s">
        <v>35</v>
      </c>
      <c r="B32" s="51"/>
      <c r="C32" s="51"/>
      <c r="D32" s="51"/>
      <c r="E32" s="51"/>
      <c r="F32" s="54">
        <f>SUM(E9+E15+E19+E23+E30)</f>
        <v>0</v>
      </c>
    </row>
    <row r="33" spans="1:6" ht="15" thickBot="1" x14ac:dyDescent="0.35">
      <c r="A33" s="51" t="s">
        <v>36</v>
      </c>
      <c r="B33" s="51"/>
      <c r="C33" s="51"/>
      <c r="D33" s="51"/>
      <c r="E33" s="51"/>
      <c r="F33" s="25">
        <f>SUM(F9+F15+F19+F23+F30)</f>
        <v>0</v>
      </c>
    </row>
    <row r="36" spans="1:6" x14ac:dyDescent="0.3">
      <c r="A36" s="42"/>
      <c r="B36" s="24" t="s">
        <v>27</v>
      </c>
    </row>
  </sheetData>
  <mergeCells count="2">
    <mergeCell ref="A32:E32"/>
    <mergeCell ref="A33:E33"/>
  </mergeCells>
  <pageMargins left="0.78740157480314965" right="0.78740157480314965" top="0.78740157480314965" bottom="0.78740157480314965" header="0.31496062992125984" footer="0.31496062992125984"/>
  <pageSetup paperSize="9" scale="8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Sedláková Magdaléna</cp:lastModifiedBy>
  <cp:lastPrinted>2018-06-27T07:45:54Z</cp:lastPrinted>
  <dcterms:created xsi:type="dcterms:W3CDTF">2015-01-28T22:35:13Z</dcterms:created>
  <dcterms:modified xsi:type="dcterms:W3CDTF">2018-07-02T09:02:55Z</dcterms:modified>
</cp:coreProperties>
</file>