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085" yWindow="120" windowWidth="14190" windowHeight="11760" activeTab="0"/>
  </bookViews>
  <sheets>
    <sheet name="plochy_2016" sheetId="2" r:id="rId1"/>
  </sheets>
  <definedNames>
    <definedName name="_xlnm.Print_Area" localSheetId="0">'plochy_2016'!$A$2:$O$77</definedName>
    <definedName name="_xlnm.Print_Titles" localSheetId="0">'plochy_2016'!$2:$4</definedName>
  </definedNames>
  <calcPr calcId="145621"/>
</workbook>
</file>

<file path=xl/sharedStrings.xml><?xml version="1.0" encoding="utf-8"?>
<sst xmlns="http://schemas.openxmlformats.org/spreadsheetml/2006/main" count="73" uniqueCount="62">
  <si>
    <t>Plochy úklidu dle budov</t>
  </si>
  <si>
    <t>bud A + schodiště, vestibul bud J</t>
  </si>
  <si>
    <t>bud B</t>
  </si>
  <si>
    <t>bud C</t>
  </si>
  <si>
    <t>bud D + H</t>
  </si>
  <si>
    <t>bud E</t>
  </si>
  <si>
    <t>bud F</t>
  </si>
  <si>
    <t>bud J</t>
  </si>
  <si>
    <t>bud K</t>
  </si>
  <si>
    <t>bud T</t>
  </si>
  <si>
    <t>bud KPT</t>
  </si>
  <si>
    <t>celkem</t>
  </si>
  <si>
    <t>prostory - úklid - denní</t>
  </si>
  <si>
    <t>prostory mimo pokojů, dílen, učeben  -  m2</t>
  </si>
  <si>
    <t>soc. zařízení</t>
  </si>
  <si>
    <t>chodby, schodiště</t>
  </si>
  <si>
    <t>ostatní</t>
  </si>
  <si>
    <t>povrch - koberec</t>
  </si>
  <si>
    <t>povrch - lino, vinyl</t>
  </si>
  <si>
    <t>povrch - dlažba</t>
  </si>
  <si>
    <t>povrch - parkety</t>
  </si>
  <si>
    <t>úklid - denní</t>
  </si>
  <si>
    <t>povrch - lino</t>
  </si>
  <si>
    <t>učebny</t>
  </si>
  <si>
    <t xml:space="preserve">dílny, šatny </t>
  </si>
  <si>
    <t xml:space="preserve">z toho horolezecká technika </t>
  </si>
  <si>
    <t>okna se žaluziemi</t>
  </si>
  <si>
    <t>okna bez žaluzií</t>
  </si>
  <si>
    <t>plocha kachlí</t>
  </si>
  <si>
    <t>počty vybraných předmětů</t>
  </si>
  <si>
    <t>lavice bez poličky</t>
  </si>
  <si>
    <t>lavice s poličkou</t>
  </si>
  <si>
    <t>katedry</t>
  </si>
  <si>
    <t>židle - čalouněné</t>
  </si>
  <si>
    <t>židle - bez čalounění</t>
  </si>
  <si>
    <t>stoly</t>
  </si>
  <si>
    <t>stolky na pokojích</t>
  </si>
  <si>
    <t>poličky na pokojích</t>
  </si>
  <si>
    <t>postele</t>
  </si>
  <si>
    <t>skříně</t>
  </si>
  <si>
    <t>umývadla</t>
  </si>
  <si>
    <t>pisoárové mušle</t>
  </si>
  <si>
    <t>záchody</t>
  </si>
  <si>
    <t>sprchy</t>
  </si>
  <si>
    <t>mokré vytření podlah v šatnách</t>
  </si>
  <si>
    <t>sekce 3.B</t>
  </si>
  <si>
    <t>ruční zametení dílen před mokrým setřením v podlah</t>
  </si>
  <si>
    <t>bud RVC</t>
  </si>
  <si>
    <t>mokré setření v podlah</t>
  </si>
  <si>
    <t>učebna  (hala - panely)</t>
  </si>
  <si>
    <t>šatny</t>
  </si>
  <si>
    <r>
      <t>pokoje  - 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</si>
  <si>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úklid - 1x/rok 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</t>
    </r>
  </si>
  <si>
    <r>
      <t>pokojů  - 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</si>
  <si>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prostory mimo pokojů, dílen, učeben  - 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</si>
  <si>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okna(pohledová plocha) 2x/rok      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</si>
  <si>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prostory - úklid - týdení   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</si>
  <si>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prostory - úklid - 2x týdně   (Út, Čt)    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</si>
  <si>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prostory - úklid - 2x týdně   (Po,St)  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</si>
  <si>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sekce 3.A</t>
  </si>
  <si>
    <t>sekce 1.A, 2.A</t>
  </si>
  <si>
    <t>sekce 2.B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</si>
</sst>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2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/>
    <xf numFmtId="4" fontId="0" fillId="0" borderId="16" xfId="0" applyNumberFormat="1" applyFill="1" applyBorder="1"/>
    <xf numFmtId="0" fontId="0" fillId="0" borderId="14" xfId="0" applyBorder="1"/>
    <xf numFmtId="0" fontId="0" fillId="0" borderId="15" xfId="0" applyBorder="1"/>
    <xf numFmtId="0" fontId="0" fillId="0" borderId="14" xfId="0" applyFill="1" applyBorder="1"/>
    <xf numFmtId="0" fontId="0" fillId="0" borderId="15" xfId="0" applyFill="1" applyBorder="1"/>
    <xf numFmtId="4" fontId="0" fillId="0" borderId="17" xfId="0" applyNumberForma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0" xfId="0" applyNumberFormat="1"/>
    <xf numFmtId="4" fontId="0" fillId="0" borderId="18" xfId="0" applyNumberFormat="1" applyFill="1" applyBorder="1"/>
    <xf numFmtId="3" fontId="0" fillId="0" borderId="16" xfId="0" applyNumberFormat="1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0" fontId="0" fillId="0" borderId="13" xfId="0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4" fillId="0" borderId="1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1"/>
  <sheetViews>
    <sheetView tabSelected="1" workbookViewId="0" topLeftCell="A1">
      <pane xSplit="3" ySplit="4" topLeftCell="D24" activePane="bottomRight" state="frozen"/>
      <selection pane="topRight" activeCell="D1" sqref="D1"/>
      <selection pane="bottomLeft" activeCell="A5" sqref="A5"/>
      <selection pane="bottomRight" activeCell="P1" sqref="P1:R1048576"/>
    </sheetView>
  </sheetViews>
  <sheetFormatPr defaultColWidth="9.140625" defaultRowHeight="15"/>
  <cols>
    <col min="1" max="2" width="5.28125" style="0" customWidth="1"/>
    <col min="3" max="3" width="38.00390625" style="0" customWidth="1"/>
    <col min="4" max="4" width="13.8515625" style="2" customWidth="1"/>
    <col min="5" max="15" width="9.140625" style="2" customWidth="1"/>
  </cols>
  <sheetData>
    <row r="2" spans="1:3" ht="21">
      <c r="A2" s="1" t="s">
        <v>0</v>
      </c>
      <c r="B2" s="1"/>
      <c r="C2" s="1"/>
    </row>
    <row r="3" ht="15.75" thickBot="1"/>
    <row r="4" spans="1:15" ht="57.75" customHeight="1" thickBot="1">
      <c r="A4" s="3"/>
      <c r="B4" s="4"/>
      <c r="C4" s="5"/>
      <c r="D4" s="6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 t="s">
        <v>47</v>
      </c>
      <c r="O4" s="9" t="s">
        <v>11</v>
      </c>
    </row>
    <row r="5" spans="1:15" ht="15">
      <c r="A5" s="10"/>
      <c r="B5" s="11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8.75">
      <c r="A6" s="16" t="s">
        <v>12</v>
      </c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7" ht="15.75">
      <c r="A7" s="22"/>
      <c r="B7" s="23" t="s">
        <v>13</v>
      </c>
      <c r="C7" s="24"/>
      <c r="D7" s="25">
        <f>1033+64</f>
        <v>1097</v>
      </c>
      <c r="E7" s="20">
        <v>841</v>
      </c>
      <c r="F7" s="20">
        <v>844</v>
      </c>
      <c r="G7" s="20">
        <v>1406</v>
      </c>
      <c r="H7" s="20">
        <v>889</v>
      </c>
      <c r="I7" s="20">
        <v>1083</v>
      </c>
      <c r="J7" s="20">
        <v>355</v>
      </c>
      <c r="K7" s="20">
        <v>231</v>
      </c>
      <c r="L7" s="20">
        <v>1056</v>
      </c>
      <c r="M7" s="20">
        <v>65</v>
      </c>
      <c r="N7" s="20">
        <v>167</v>
      </c>
      <c r="O7" s="21">
        <f aca="true" t="shared" si="0" ref="O7:O76">SUM(D7:N7)</f>
        <v>8034</v>
      </c>
      <c r="Q7" s="2"/>
    </row>
    <row r="8" spans="1:17" ht="15.75">
      <c r="A8" s="22"/>
      <c r="B8" s="23"/>
      <c r="C8" s="24" t="s">
        <v>14</v>
      </c>
      <c r="D8" s="25">
        <v>87</v>
      </c>
      <c r="E8" s="20">
        <v>63</v>
      </c>
      <c r="F8" s="20">
        <v>143</v>
      </c>
      <c r="G8" s="20">
        <v>220</v>
      </c>
      <c r="H8" s="20">
        <v>56</v>
      </c>
      <c r="I8" s="20">
        <v>45</v>
      </c>
      <c r="J8" s="20"/>
      <c r="K8" s="20">
        <v>39</v>
      </c>
      <c r="L8" s="20">
        <v>173</v>
      </c>
      <c r="M8" s="20">
        <v>16</v>
      </c>
      <c r="N8" s="20">
        <v>43</v>
      </c>
      <c r="O8" s="21">
        <f t="shared" si="0"/>
        <v>885</v>
      </c>
      <c r="Q8" s="2"/>
    </row>
    <row r="9" spans="1:15" ht="15.75">
      <c r="A9" s="22"/>
      <c r="B9" s="23"/>
      <c r="C9" s="24" t="s">
        <v>15</v>
      </c>
      <c r="D9" s="25">
        <v>300</v>
      </c>
      <c r="E9" s="20">
        <v>229</v>
      </c>
      <c r="F9" s="20">
        <v>295</v>
      </c>
      <c r="G9" s="20">
        <v>330</v>
      </c>
      <c r="H9" s="20">
        <v>404</v>
      </c>
      <c r="I9" s="20">
        <v>288</v>
      </c>
      <c r="J9" s="20"/>
      <c r="K9" s="20">
        <v>87</v>
      </c>
      <c r="L9" s="20">
        <v>129</v>
      </c>
      <c r="M9" s="20">
        <v>37</v>
      </c>
      <c r="N9" s="20">
        <v>71</v>
      </c>
      <c r="O9" s="21">
        <f t="shared" si="0"/>
        <v>2170</v>
      </c>
    </row>
    <row r="10" spans="1:15" ht="15.75">
      <c r="A10" s="22"/>
      <c r="B10" s="23"/>
      <c r="C10" s="24" t="s">
        <v>16</v>
      </c>
      <c r="D10" s="25">
        <v>710</v>
      </c>
      <c r="E10" s="20">
        <v>549</v>
      </c>
      <c r="F10" s="20">
        <v>406</v>
      </c>
      <c r="G10" s="20">
        <f>+G7-G8-G9</f>
        <v>856</v>
      </c>
      <c r="H10" s="20">
        <v>429</v>
      </c>
      <c r="I10" s="20">
        <v>750</v>
      </c>
      <c r="J10" s="20">
        <v>355</v>
      </c>
      <c r="K10" s="20">
        <v>105</v>
      </c>
      <c r="L10" s="20">
        <v>754</v>
      </c>
      <c r="M10" s="20">
        <v>12</v>
      </c>
      <c r="N10" s="20">
        <v>53</v>
      </c>
      <c r="O10" s="21">
        <f t="shared" si="0"/>
        <v>4979</v>
      </c>
    </row>
    <row r="11" spans="1:15" ht="15.75">
      <c r="A11" s="22"/>
      <c r="B11" s="23"/>
      <c r="C11" s="24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8" ht="15.75">
      <c r="A12" s="22"/>
      <c r="B12" s="23" t="s">
        <v>13</v>
      </c>
      <c r="C12" s="24"/>
      <c r="D12" s="25">
        <v>1097</v>
      </c>
      <c r="E12" s="20">
        <v>841</v>
      </c>
      <c r="F12" s="20">
        <f>SUM(F13:F15)</f>
        <v>844</v>
      </c>
      <c r="G12" s="20">
        <v>1406</v>
      </c>
      <c r="H12" s="20">
        <v>889</v>
      </c>
      <c r="I12" s="20">
        <v>1083</v>
      </c>
      <c r="J12" s="20">
        <v>355</v>
      </c>
      <c r="K12" s="20">
        <v>231</v>
      </c>
      <c r="L12" s="20">
        <v>1056</v>
      </c>
      <c r="M12" s="20">
        <v>65</v>
      </c>
      <c r="N12" s="20">
        <v>167</v>
      </c>
      <c r="O12" s="21">
        <f t="shared" si="0"/>
        <v>8034</v>
      </c>
      <c r="Q12" s="2"/>
      <c r="R12" s="2"/>
    </row>
    <row r="13" spans="1:17" ht="15">
      <c r="A13" s="22"/>
      <c r="B13" s="26"/>
      <c r="C13" s="27" t="s">
        <v>17</v>
      </c>
      <c r="D13" s="25">
        <v>166</v>
      </c>
      <c r="E13" s="20">
        <v>92</v>
      </c>
      <c r="F13" s="20">
        <v>144</v>
      </c>
      <c r="G13" s="20">
        <v>148</v>
      </c>
      <c r="H13" s="20">
        <v>21</v>
      </c>
      <c r="I13" s="20">
        <v>49</v>
      </c>
      <c r="J13" s="20"/>
      <c r="K13" s="20"/>
      <c r="L13" s="20">
        <v>218</v>
      </c>
      <c r="M13" s="20"/>
      <c r="N13" s="20"/>
      <c r="O13" s="21">
        <f t="shared" si="0"/>
        <v>838</v>
      </c>
      <c r="Q13" s="2"/>
    </row>
    <row r="14" spans="1:15" ht="15">
      <c r="A14" s="22"/>
      <c r="B14" s="26"/>
      <c r="C14" s="27" t="s">
        <v>18</v>
      </c>
      <c r="D14" s="25">
        <v>474</v>
      </c>
      <c r="E14" s="20">
        <v>560</v>
      </c>
      <c r="F14" s="20">
        <v>176</v>
      </c>
      <c r="G14" s="20">
        <v>85</v>
      </c>
      <c r="H14" s="20">
        <v>223</v>
      </c>
      <c r="I14" s="20">
        <v>514</v>
      </c>
      <c r="J14" s="30">
        <v>253</v>
      </c>
      <c r="K14" s="20">
        <v>71</v>
      </c>
      <c r="L14" s="20">
        <v>131</v>
      </c>
      <c r="M14" s="20">
        <v>12</v>
      </c>
      <c r="N14" s="20">
        <v>53</v>
      </c>
      <c r="O14" s="21">
        <f t="shared" si="0"/>
        <v>2552</v>
      </c>
    </row>
    <row r="15" spans="1:15" ht="15">
      <c r="A15" s="22"/>
      <c r="B15" s="26"/>
      <c r="C15" s="27" t="s">
        <v>19</v>
      </c>
      <c r="D15" s="25">
        <v>457</v>
      </c>
      <c r="E15" s="20">
        <v>189</v>
      </c>
      <c r="F15" s="20">
        <v>524</v>
      </c>
      <c r="G15" s="20">
        <f>+G12-G13-G14</f>
        <v>1173</v>
      </c>
      <c r="H15" s="20">
        <v>645</v>
      </c>
      <c r="I15" s="20">
        <v>520</v>
      </c>
      <c r="J15" s="30"/>
      <c r="K15" s="20">
        <v>160</v>
      </c>
      <c r="L15" s="20">
        <v>221</v>
      </c>
      <c r="M15" s="20">
        <v>53</v>
      </c>
      <c r="N15" s="20">
        <f>43+71</f>
        <v>114</v>
      </c>
      <c r="O15" s="21">
        <f t="shared" si="0"/>
        <v>4056</v>
      </c>
    </row>
    <row r="16" spans="1:15" ht="15">
      <c r="A16" s="22"/>
      <c r="B16" s="26"/>
      <c r="C16" s="27" t="s">
        <v>20</v>
      </c>
      <c r="D16" s="25"/>
      <c r="E16" s="20"/>
      <c r="F16" s="20"/>
      <c r="G16" s="20"/>
      <c r="H16" s="20"/>
      <c r="I16" s="20"/>
      <c r="J16" s="30">
        <v>102</v>
      </c>
      <c r="K16" s="20"/>
      <c r="L16" s="20">
        <v>486</v>
      </c>
      <c r="M16" s="20"/>
      <c r="N16" s="20"/>
      <c r="O16" s="21">
        <f t="shared" si="0"/>
        <v>588</v>
      </c>
    </row>
    <row r="17" spans="1:15" ht="15">
      <c r="A17" s="22"/>
      <c r="B17" s="26"/>
      <c r="C17" s="27"/>
      <c r="D17" s="25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5" ht="15">
      <c r="A18" s="22"/>
      <c r="B18" s="26"/>
      <c r="C18" s="27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19" spans="1:15" ht="18.75">
      <c r="A19" s="16" t="s">
        <v>21</v>
      </c>
      <c r="B19" s="26"/>
      <c r="C19" s="27"/>
      <c r="D19" s="25" t="s">
        <v>60</v>
      </c>
      <c r="E19" s="30" t="s">
        <v>61</v>
      </c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1:18" ht="18">
      <c r="A20" s="22"/>
      <c r="B20" s="23" t="s">
        <v>51</v>
      </c>
      <c r="C20" s="27"/>
      <c r="D20" s="25">
        <v>518</v>
      </c>
      <c r="E20" s="30">
        <v>260</v>
      </c>
      <c r="F20" s="20"/>
      <c r="G20" s="20"/>
      <c r="H20" s="20"/>
      <c r="I20" s="20"/>
      <c r="J20" s="20"/>
      <c r="K20" s="20"/>
      <c r="L20" s="20"/>
      <c r="M20" s="20"/>
      <c r="N20" s="20"/>
      <c r="O20" s="21">
        <f t="shared" si="0"/>
        <v>778</v>
      </c>
      <c r="Q20" s="2"/>
      <c r="R20" s="2"/>
    </row>
    <row r="21" spans="1:17" ht="15">
      <c r="A21" s="22"/>
      <c r="B21" s="26"/>
      <c r="C21" s="27" t="s">
        <v>17</v>
      </c>
      <c r="D21" s="25"/>
      <c r="E21" s="30"/>
      <c r="F21" s="20"/>
      <c r="G21" s="20"/>
      <c r="H21" s="20"/>
      <c r="I21" s="20"/>
      <c r="J21" s="20"/>
      <c r="K21" s="20"/>
      <c r="L21" s="20"/>
      <c r="M21" s="20"/>
      <c r="N21" s="20"/>
      <c r="O21" s="21">
        <f t="shared" si="0"/>
        <v>0</v>
      </c>
      <c r="Q21" s="2"/>
    </row>
    <row r="22" spans="1:15" ht="15">
      <c r="A22" s="22"/>
      <c r="B22" s="26"/>
      <c r="C22" s="27" t="s">
        <v>22</v>
      </c>
      <c r="D22" s="25">
        <v>518</v>
      </c>
      <c r="E22" s="30">
        <v>260</v>
      </c>
      <c r="F22" s="20"/>
      <c r="G22" s="20"/>
      <c r="H22" s="20"/>
      <c r="I22" s="20"/>
      <c r="J22" s="20"/>
      <c r="K22" s="20"/>
      <c r="L22" s="20"/>
      <c r="M22" s="20"/>
      <c r="N22" s="20"/>
      <c r="O22" s="21">
        <f t="shared" si="0"/>
        <v>778</v>
      </c>
    </row>
    <row r="23" spans="1:15" ht="15">
      <c r="A23" s="22"/>
      <c r="B23" s="26"/>
      <c r="C23" s="27" t="s">
        <v>19</v>
      </c>
      <c r="D23" s="25"/>
      <c r="E23" s="3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0"/>
        <v>0</v>
      </c>
    </row>
    <row r="24" spans="1:15" ht="15">
      <c r="A24" s="22"/>
      <c r="B24" s="26" t="s">
        <v>23</v>
      </c>
      <c r="C24" s="27"/>
      <c r="D24" s="25"/>
      <c r="E24" s="30"/>
      <c r="F24" s="20"/>
      <c r="G24" s="20"/>
      <c r="H24" s="20">
        <v>732</v>
      </c>
      <c r="I24" s="20">
        <v>589</v>
      </c>
      <c r="J24" s="20"/>
      <c r="K24" s="20"/>
      <c r="L24" s="20"/>
      <c r="M24" s="20"/>
      <c r="N24" s="20">
        <v>59</v>
      </c>
      <c r="O24" s="21">
        <f aca="true" t="shared" si="1" ref="O24">SUM(D24:N24)</f>
        <v>1380</v>
      </c>
    </row>
    <row r="25" spans="1:15" ht="15">
      <c r="A25" s="22"/>
      <c r="B25" s="26"/>
      <c r="C25" s="27"/>
      <c r="D25" s="25"/>
      <c r="E25" s="30"/>
      <c r="F25" s="20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1">
      <c r="A26" s="16" t="s">
        <v>52</v>
      </c>
      <c r="B26" s="26"/>
      <c r="C26" s="27"/>
      <c r="D26" s="25" t="s">
        <v>59</v>
      </c>
      <c r="E26" s="30" t="s">
        <v>45</v>
      </c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1:17" ht="18">
      <c r="A27" s="22"/>
      <c r="B27" s="23" t="s">
        <v>53</v>
      </c>
      <c r="C27" s="27"/>
      <c r="D27" s="25">
        <v>260</v>
      </c>
      <c r="E27" s="30">
        <v>260</v>
      </c>
      <c r="F27" s="20">
        <v>694</v>
      </c>
      <c r="G27" s="20"/>
      <c r="H27" s="20"/>
      <c r="I27" s="20"/>
      <c r="J27" s="20"/>
      <c r="K27" s="20"/>
      <c r="L27" s="20"/>
      <c r="M27" s="20"/>
      <c r="N27" s="20"/>
      <c r="O27" s="21">
        <f t="shared" si="0"/>
        <v>1214</v>
      </c>
      <c r="Q27" s="2"/>
    </row>
    <row r="28" spans="1:17" ht="15">
      <c r="A28" s="22"/>
      <c r="B28" s="26"/>
      <c r="C28" s="27" t="s">
        <v>17</v>
      </c>
      <c r="D28" s="25"/>
      <c r="E28" s="30">
        <v>260</v>
      </c>
      <c r="F28" s="20">
        <v>694</v>
      </c>
      <c r="G28" s="20"/>
      <c r="H28" s="20"/>
      <c r="I28" s="20"/>
      <c r="J28" s="20"/>
      <c r="K28" s="20"/>
      <c r="L28" s="20"/>
      <c r="M28" s="20"/>
      <c r="N28" s="20"/>
      <c r="O28" s="21">
        <f t="shared" si="0"/>
        <v>954</v>
      </c>
      <c r="Q28" s="2"/>
    </row>
    <row r="29" spans="1:15" ht="15">
      <c r="A29" s="22"/>
      <c r="B29" s="26"/>
      <c r="C29" s="27" t="s">
        <v>22</v>
      </c>
      <c r="D29" s="25">
        <v>260</v>
      </c>
      <c r="E29" s="3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0"/>
        <v>260</v>
      </c>
    </row>
    <row r="30" spans="1:15" ht="15">
      <c r="A30" s="22"/>
      <c r="B30" s="26"/>
      <c r="C30" s="27" t="s">
        <v>19</v>
      </c>
      <c r="D30" s="25"/>
      <c r="E30" s="3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0"/>
        <v>0</v>
      </c>
    </row>
    <row r="31" spans="1:15" ht="15">
      <c r="A31" s="22"/>
      <c r="B31" s="26"/>
      <c r="C31" s="27"/>
      <c r="D31" s="25"/>
      <c r="E31" s="30"/>
      <c r="F31" s="20"/>
      <c r="G31" s="20"/>
      <c r="H31" s="20"/>
      <c r="I31" s="20"/>
      <c r="J31" s="20"/>
      <c r="K31" s="20"/>
      <c r="L31" s="20"/>
      <c r="M31" s="20"/>
      <c r="N31" s="20"/>
      <c r="O31" s="21"/>
    </row>
    <row r="32" spans="1:15" ht="15">
      <c r="A32" s="22"/>
      <c r="B32" s="28" t="s">
        <v>24</v>
      </c>
      <c r="C32" s="29"/>
      <c r="D32" s="25"/>
      <c r="E32" s="30"/>
      <c r="F32" s="20"/>
      <c r="G32" s="20">
        <v>1558</v>
      </c>
      <c r="H32" s="20"/>
      <c r="I32" s="20"/>
      <c r="J32" s="20"/>
      <c r="K32" s="20">
        <v>504</v>
      </c>
      <c r="L32" s="20"/>
      <c r="M32" s="20">
        <v>203</v>
      </c>
      <c r="N32" s="20"/>
      <c r="O32" s="21">
        <f t="shared" si="0"/>
        <v>2265</v>
      </c>
    </row>
    <row r="33" spans="1:15" ht="15">
      <c r="A33" s="22"/>
      <c r="B33" s="28"/>
      <c r="C33" s="29"/>
      <c r="D33" s="25"/>
      <c r="E33" s="30"/>
      <c r="F33" s="20"/>
      <c r="G33" s="20"/>
      <c r="H33" s="20"/>
      <c r="I33" s="20"/>
      <c r="J33" s="20"/>
      <c r="K33" s="20"/>
      <c r="L33" s="20"/>
      <c r="M33" s="20"/>
      <c r="N33" s="20"/>
      <c r="O33" s="21"/>
    </row>
    <row r="34" spans="1:15" ht="15">
      <c r="A34" s="45"/>
      <c r="B34" s="28"/>
      <c r="C34" s="29"/>
      <c r="D34" s="25" t="s">
        <v>59</v>
      </c>
      <c r="E34" s="30" t="s">
        <v>45</v>
      </c>
      <c r="F34" s="30"/>
      <c r="G34" s="30"/>
      <c r="H34" s="30"/>
      <c r="I34" s="30"/>
      <c r="J34" s="30"/>
      <c r="K34" s="20"/>
      <c r="L34" s="20"/>
      <c r="M34" s="20"/>
      <c r="N34" s="20"/>
      <c r="O34" s="21"/>
    </row>
    <row r="35" spans="1:17" ht="18">
      <c r="A35" s="45"/>
      <c r="B35" s="46" t="s">
        <v>54</v>
      </c>
      <c r="C35" s="47"/>
      <c r="D35" s="25">
        <v>237</v>
      </c>
      <c r="E35" s="30">
        <v>237</v>
      </c>
      <c r="F35" s="30"/>
      <c r="G35" s="30"/>
      <c r="H35" s="30"/>
      <c r="I35" s="30"/>
      <c r="J35" s="30"/>
      <c r="K35" s="20"/>
      <c r="L35" s="20"/>
      <c r="M35" s="20"/>
      <c r="N35" s="20"/>
      <c r="O35" s="21">
        <f t="shared" si="0"/>
        <v>474</v>
      </c>
      <c r="Q35" s="2"/>
    </row>
    <row r="36" spans="1:17" ht="15.75">
      <c r="A36" s="45"/>
      <c r="B36" s="46"/>
      <c r="C36" s="47" t="s">
        <v>14</v>
      </c>
      <c r="D36" s="25">
        <v>29</v>
      </c>
      <c r="E36" s="30">
        <v>29</v>
      </c>
      <c r="F36" s="30"/>
      <c r="G36" s="30"/>
      <c r="H36" s="30"/>
      <c r="I36" s="30"/>
      <c r="J36" s="30"/>
      <c r="K36" s="20"/>
      <c r="L36" s="20"/>
      <c r="M36" s="20"/>
      <c r="N36" s="20"/>
      <c r="O36" s="21">
        <f t="shared" si="0"/>
        <v>58</v>
      </c>
      <c r="Q36" s="2"/>
    </row>
    <row r="37" spans="1:15" ht="15.75">
      <c r="A37" s="45"/>
      <c r="B37" s="46"/>
      <c r="C37" s="47" t="s">
        <v>15</v>
      </c>
      <c r="D37" s="25">
        <v>101</v>
      </c>
      <c r="E37" s="30">
        <v>101</v>
      </c>
      <c r="F37" s="30"/>
      <c r="G37" s="30"/>
      <c r="H37" s="30"/>
      <c r="I37" s="30"/>
      <c r="J37" s="30"/>
      <c r="K37" s="20"/>
      <c r="L37" s="20"/>
      <c r="M37" s="20"/>
      <c r="N37" s="20"/>
      <c r="O37" s="21">
        <f t="shared" si="0"/>
        <v>202</v>
      </c>
    </row>
    <row r="38" spans="1:15" ht="15.75">
      <c r="A38" s="45"/>
      <c r="B38" s="46"/>
      <c r="C38" s="47" t="s">
        <v>16</v>
      </c>
      <c r="D38" s="25">
        <v>107</v>
      </c>
      <c r="E38" s="30">
        <v>107</v>
      </c>
      <c r="F38" s="30"/>
      <c r="G38" s="30"/>
      <c r="H38" s="30"/>
      <c r="I38" s="30"/>
      <c r="J38" s="30"/>
      <c r="K38" s="20"/>
      <c r="L38" s="20"/>
      <c r="M38" s="20"/>
      <c r="N38" s="20"/>
      <c r="O38" s="21">
        <f t="shared" si="0"/>
        <v>214</v>
      </c>
    </row>
    <row r="39" spans="1:15" ht="15.75">
      <c r="A39" s="45"/>
      <c r="B39" s="46"/>
      <c r="C39" s="47"/>
      <c r="D39" s="25"/>
      <c r="E39" s="30"/>
      <c r="F39" s="30"/>
      <c r="G39" s="30"/>
      <c r="H39" s="30"/>
      <c r="I39" s="30"/>
      <c r="J39" s="30"/>
      <c r="K39" s="20"/>
      <c r="L39" s="20"/>
      <c r="M39" s="20"/>
      <c r="N39" s="20"/>
      <c r="O39" s="21"/>
    </row>
    <row r="40" spans="1:15" ht="15">
      <c r="A40" s="22"/>
      <c r="B40" s="28"/>
      <c r="C40" s="2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1:15" ht="21">
      <c r="A41" s="16" t="s">
        <v>55</v>
      </c>
      <c r="B41" s="26"/>
      <c r="C41" s="27"/>
      <c r="D41" s="25">
        <v>384</v>
      </c>
      <c r="E41" s="30">
        <v>381</v>
      </c>
      <c r="F41" s="30">
        <v>320</v>
      </c>
      <c r="G41" s="30">
        <v>316</v>
      </c>
      <c r="H41" s="30">
        <v>285</v>
      </c>
      <c r="I41" s="30">
        <v>247</v>
      </c>
      <c r="J41" s="30">
        <v>120</v>
      </c>
      <c r="K41" s="30">
        <v>65</v>
      </c>
      <c r="L41" s="30">
        <v>160</v>
      </c>
      <c r="M41" s="30">
        <v>36</v>
      </c>
      <c r="N41" s="30">
        <v>237</v>
      </c>
      <c r="O41" s="41">
        <f>SUM(D41:N41)</f>
        <v>2551</v>
      </c>
    </row>
    <row r="42" spans="1:15" ht="15">
      <c r="A42" s="22"/>
      <c r="B42" s="26"/>
      <c r="C42" s="27" t="s">
        <v>25</v>
      </c>
      <c r="D42" s="25"/>
      <c r="E42" s="30"/>
      <c r="F42" s="30">
        <v>27</v>
      </c>
      <c r="G42" s="30">
        <v>180</v>
      </c>
      <c r="H42" s="30">
        <v>72</v>
      </c>
      <c r="I42" s="30">
        <v>96</v>
      </c>
      <c r="J42" s="30">
        <v>90</v>
      </c>
      <c r="K42" s="30">
        <v>30</v>
      </c>
      <c r="L42" s="30">
        <v>130</v>
      </c>
      <c r="M42" s="30"/>
      <c r="N42" s="30">
        <v>237</v>
      </c>
      <c r="O42" s="41">
        <f t="shared" si="0"/>
        <v>862</v>
      </c>
    </row>
    <row r="43" spans="1:15" ht="15" customHeight="1">
      <c r="A43" s="22"/>
      <c r="B43" s="26" t="s">
        <v>26</v>
      </c>
      <c r="C43" s="27"/>
      <c r="D43" s="25">
        <v>169</v>
      </c>
      <c r="E43" s="30">
        <v>220</v>
      </c>
      <c r="F43" s="30">
        <v>300</v>
      </c>
      <c r="G43" s="30"/>
      <c r="H43" s="30">
        <v>197</v>
      </c>
      <c r="I43" s="30">
        <v>217</v>
      </c>
      <c r="J43" s="30">
        <v>40</v>
      </c>
      <c r="K43" s="30">
        <v>3</v>
      </c>
      <c r="L43" s="30"/>
      <c r="M43" s="30">
        <v>13</v>
      </c>
      <c r="N43" s="30">
        <v>43</v>
      </c>
      <c r="O43" s="41">
        <f t="shared" si="0"/>
        <v>1202</v>
      </c>
    </row>
    <row r="44" spans="1:15" ht="15">
      <c r="A44" s="22"/>
      <c r="B44" s="26" t="s">
        <v>27</v>
      </c>
      <c r="C44" s="27"/>
      <c r="D44" s="25">
        <v>215</v>
      </c>
      <c r="E44" s="30">
        <v>161</v>
      </c>
      <c r="F44" s="30">
        <v>20</v>
      </c>
      <c r="G44" s="30">
        <v>316</v>
      </c>
      <c r="H44" s="30">
        <v>88</v>
      </c>
      <c r="I44" s="30">
        <v>30</v>
      </c>
      <c r="J44" s="30">
        <v>80</v>
      </c>
      <c r="K44" s="30">
        <v>62</v>
      </c>
      <c r="L44" s="30">
        <v>160</v>
      </c>
      <c r="M44" s="30">
        <v>23</v>
      </c>
      <c r="N44" s="30">
        <v>194</v>
      </c>
      <c r="O44" s="41">
        <f t="shared" si="0"/>
        <v>1349</v>
      </c>
    </row>
    <row r="45" spans="1:15" ht="15">
      <c r="A45" s="22"/>
      <c r="B45" s="26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41"/>
    </row>
    <row r="46" spans="1:15" ht="21">
      <c r="A46" s="16" t="s">
        <v>56</v>
      </c>
      <c r="B46" s="26"/>
      <c r="C46" s="2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41"/>
    </row>
    <row r="47" spans="1:15" ht="15" customHeight="1">
      <c r="A47" s="16"/>
      <c r="B47" s="26" t="s">
        <v>28</v>
      </c>
      <c r="C47" s="27"/>
      <c r="D47" s="25">
        <v>318</v>
      </c>
      <c r="E47" s="30">
        <f>96+125+31</f>
        <v>252</v>
      </c>
      <c r="F47" s="30">
        <v>525</v>
      </c>
      <c r="G47" s="30">
        <v>495</v>
      </c>
      <c r="H47" s="30">
        <v>262</v>
      </c>
      <c r="I47" s="30">
        <v>120</v>
      </c>
      <c r="J47" s="30"/>
      <c r="K47" s="30"/>
      <c r="L47" s="30"/>
      <c r="M47" s="30"/>
      <c r="N47" s="30"/>
      <c r="O47" s="41">
        <f t="shared" si="0"/>
        <v>1972</v>
      </c>
    </row>
    <row r="48" spans="1:15" ht="15" customHeight="1">
      <c r="A48" s="48"/>
      <c r="B48" s="28" t="s">
        <v>46</v>
      </c>
      <c r="C48" s="29"/>
      <c r="D48" s="25"/>
      <c r="E48" s="30"/>
      <c r="F48" s="30"/>
      <c r="G48" s="30">
        <v>842</v>
      </c>
      <c r="H48" s="30"/>
      <c r="I48" s="30"/>
      <c r="J48" s="30"/>
      <c r="K48" s="30"/>
      <c r="L48" s="30"/>
      <c r="M48" s="30"/>
      <c r="N48" s="30"/>
      <c r="O48" s="41">
        <f t="shared" si="0"/>
        <v>842</v>
      </c>
    </row>
    <row r="49" spans="1:15" ht="15" customHeight="1">
      <c r="A49" s="48"/>
      <c r="B49" s="28" t="s">
        <v>48</v>
      </c>
      <c r="C49" s="29"/>
      <c r="D49" s="25"/>
      <c r="E49" s="30"/>
      <c r="F49" s="30"/>
      <c r="G49" s="30">
        <v>842</v>
      </c>
      <c r="H49" s="30"/>
      <c r="I49" s="30"/>
      <c r="J49" s="30"/>
      <c r="K49" s="30"/>
      <c r="L49" s="30"/>
      <c r="M49" s="30"/>
      <c r="N49" s="30"/>
      <c r="O49" s="41">
        <f aca="true" t="shared" si="2" ref="O49">SUM(D49:N49)</f>
        <v>842</v>
      </c>
    </row>
    <row r="50" spans="1:15" ht="15" customHeight="1">
      <c r="A50" s="45"/>
      <c r="B50" s="28" t="s">
        <v>44</v>
      </c>
      <c r="C50" s="29"/>
      <c r="D50" s="25"/>
      <c r="E50" s="30"/>
      <c r="F50" s="30"/>
      <c r="G50" s="30">
        <v>218</v>
      </c>
      <c r="H50" s="30"/>
      <c r="I50" s="30"/>
      <c r="J50" s="30"/>
      <c r="K50" s="30">
        <v>80</v>
      </c>
      <c r="L50" s="30"/>
      <c r="M50" s="30">
        <v>17</v>
      </c>
      <c r="N50" s="30"/>
      <c r="O50" s="41">
        <f t="shared" si="0"/>
        <v>315</v>
      </c>
    </row>
    <row r="51" spans="1:15" ht="15" customHeight="1">
      <c r="A51" s="16"/>
      <c r="B51" s="26"/>
      <c r="C51" s="27"/>
      <c r="D51" s="25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41"/>
    </row>
    <row r="52" spans="1:15" ht="15" customHeight="1">
      <c r="A52" s="16"/>
      <c r="B52" s="26"/>
      <c r="C52" s="27"/>
      <c r="D52" s="25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41"/>
    </row>
    <row r="53" spans="1:15" ht="21">
      <c r="A53" s="16" t="s">
        <v>57</v>
      </c>
      <c r="B53" s="26"/>
      <c r="C53" s="2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41">
        <f aca="true" t="shared" si="3" ref="O53:O59">SUM(D53:N53)</f>
        <v>0</v>
      </c>
    </row>
    <row r="54" spans="1:15" ht="15" customHeight="1">
      <c r="A54" s="16"/>
      <c r="B54" s="26" t="s">
        <v>49</v>
      </c>
      <c r="C54" s="27"/>
      <c r="D54" s="25"/>
      <c r="E54" s="30"/>
      <c r="F54" s="30"/>
      <c r="G54" s="30"/>
      <c r="H54" s="30"/>
      <c r="I54" s="30"/>
      <c r="J54" s="30"/>
      <c r="K54" s="30"/>
      <c r="L54" s="30"/>
      <c r="M54" s="30"/>
      <c r="N54" s="30">
        <v>309</v>
      </c>
      <c r="O54" s="41">
        <f t="shared" si="3"/>
        <v>309</v>
      </c>
    </row>
    <row r="55" spans="1:15" ht="15" customHeight="1">
      <c r="A55" s="16"/>
      <c r="B55" s="26"/>
      <c r="C55" s="27"/>
      <c r="D55" s="25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41">
        <f t="shared" si="3"/>
        <v>0</v>
      </c>
    </row>
    <row r="56" spans="1:15" ht="15" customHeight="1">
      <c r="A56" s="16"/>
      <c r="B56" s="26"/>
      <c r="C56" s="27"/>
      <c r="D56" s="25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41"/>
    </row>
    <row r="57" spans="1:15" ht="21">
      <c r="A57" s="16" t="s">
        <v>58</v>
      </c>
      <c r="B57" s="26"/>
      <c r="C57" s="2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41">
        <f aca="true" t="shared" si="4" ref="O57:O58">SUM(D57:N57)</f>
        <v>0</v>
      </c>
    </row>
    <row r="58" spans="1:15" ht="15" customHeight="1">
      <c r="A58" s="16"/>
      <c r="B58" s="26" t="s">
        <v>50</v>
      </c>
      <c r="C58" s="27"/>
      <c r="D58" s="25"/>
      <c r="E58" s="30"/>
      <c r="F58" s="30"/>
      <c r="G58" s="30"/>
      <c r="H58" s="30"/>
      <c r="I58" s="30"/>
      <c r="J58" s="30"/>
      <c r="K58" s="30"/>
      <c r="L58" s="30"/>
      <c r="M58" s="30"/>
      <c r="N58" s="30">
        <v>35</v>
      </c>
      <c r="O58" s="41">
        <f t="shared" si="4"/>
        <v>35</v>
      </c>
    </row>
    <row r="59" spans="1:15" ht="15" customHeight="1">
      <c r="A59" s="22"/>
      <c r="B59" s="26"/>
      <c r="C59" s="27"/>
      <c r="D59" s="25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41">
        <f t="shared" si="3"/>
        <v>0</v>
      </c>
    </row>
    <row r="60" spans="1:15" ht="15" customHeight="1">
      <c r="A60" s="22"/>
      <c r="B60" s="26"/>
      <c r="C60" s="27"/>
      <c r="D60" s="25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41"/>
    </row>
    <row r="61" spans="1:15" ht="18.75">
      <c r="A61" s="16" t="s">
        <v>29</v>
      </c>
      <c r="B61" s="26"/>
      <c r="C61" s="27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1"/>
    </row>
    <row r="62" spans="1:15" ht="15">
      <c r="A62" s="22"/>
      <c r="B62" s="26"/>
      <c r="C62" s="27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4"/>
    </row>
    <row r="63" spans="1:15" ht="15">
      <c r="A63" s="22"/>
      <c r="B63" s="26" t="s">
        <v>30</v>
      </c>
      <c r="C63" s="27"/>
      <c r="D63" s="42"/>
      <c r="E63" s="43"/>
      <c r="F63" s="43"/>
      <c r="G63" s="43">
        <v>16</v>
      </c>
      <c r="H63" s="43">
        <v>90</v>
      </c>
      <c r="I63" s="43">
        <v>165</v>
      </c>
      <c r="J63" s="43"/>
      <c r="K63" s="43">
        <v>12</v>
      </c>
      <c r="L63" s="43"/>
      <c r="M63" s="43">
        <v>2</v>
      </c>
      <c r="N63" s="43">
        <v>16</v>
      </c>
      <c r="O63" s="44">
        <f t="shared" si="0"/>
        <v>301</v>
      </c>
    </row>
    <row r="64" spans="1:15" ht="15">
      <c r="A64" s="22"/>
      <c r="B64" s="26" t="s">
        <v>31</v>
      </c>
      <c r="C64" s="27"/>
      <c r="D64" s="42"/>
      <c r="E64" s="43"/>
      <c r="F64" s="43"/>
      <c r="G64" s="43"/>
      <c r="H64" s="43">
        <v>108</v>
      </c>
      <c r="I64" s="43">
        <v>16</v>
      </c>
      <c r="J64" s="43"/>
      <c r="K64" s="43"/>
      <c r="L64" s="43"/>
      <c r="M64" s="43"/>
      <c r="N64" s="43"/>
      <c r="O64" s="44">
        <f t="shared" si="0"/>
        <v>124</v>
      </c>
    </row>
    <row r="65" spans="1:15" ht="15">
      <c r="A65" s="22"/>
      <c r="B65" s="26" t="s">
        <v>32</v>
      </c>
      <c r="C65" s="27"/>
      <c r="D65" s="42"/>
      <c r="E65" s="43"/>
      <c r="F65" s="43"/>
      <c r="G65" s="43">
        <v>1</v>
      </c>
      <c r="H65" s="43">
        <v>15</v>
      </c>
      <c r="I65" s="43">
        <v>10</v>
      </c>
      <c r="J65" s="43"/>
      <c r="K65" s="43"/>
      <c r="L65" s="43"/>
      <c r="M65" s="43"/>
      <c r="N65" s="43">
        <v>2</v>
      </c>
      <c r="O65" s="44">
        <f t="shared" si="0"/>
        <v>28</v>
      </c>
    </row>
    <row r="66" spans="1:15" ht="15">
      <c r="A66" s="22"/>
      <c r="B66" s="26" t="s">
        <v>33</v>
      </c>
      <c r="C66" s="27"/>
      <c r="D66" s="42">
        <v>185</v>
      </c>
      <c r="E66" s="43">
        <v>162</v>
      </c>
      <c r="F66" s="43">
        <v>208</v>
      </c>
      <c r="G66" s="43">
        <v>33</v>
      </c>
      <c r="H66" s="43">
        <v>133</v>
      </c>
      <c r="I66" s="43">
        <v>55</v>
      </c>
      <c r="J66" s="43">
        <v>92</v>
      </c>
      <c r="K66" s="43">
        <v>13</v>
      </c>
      <c r="L66" s="43">
        <v>5</v>
      </c>
      <c r="M66" s="43">
        <v>15</v>
      </c>
      <c r="N66" s="43">
        <v>10</v>
      </c>
      <c r="O66" s="44">
        <f t="shared" si="0"/>
        <v>911</v>
      </c>
    </row>
    <row r="67" spans="1:15" ht="15">
      <c r="A67" s="22"/>
      <c r="B67" s="26" t="s">
        <v>34</v>
      </c>
      <c r="C67" s="27"/>
      <c r="D67" s="42">
        <v>74</v>
      </c>
      <c r="E67" s="43"/>
      <c r="F67" s="43"/>
      <c r="G67" s="43">
        <v>104</v>
      </c>
      <c r="H67" s="43">
        <v>311</v>
      </c>
      <c r="I67" s="43">
        <v>286</v>
      </c>
      <c r="J67" s="43"/>
      <c r="K67" s="43">
        <v>25</v>
      </c>
      <c r="L67" s="43"/>
      <c r="M67" s="43">
        <v>3</v>
      </c>
      <c r="N67" s="43">
        <v>63</v>
      </c>
      <c r="O67" s="44">
        <f t="shared" si="0"/>
        <v>866</v>
      </c>
    </row>
    <row r="68" spans="1:15" ht="15">
      <c r="A68" s="22"/>
      <c r="B68" s="26" t="s">
        <v>35</v>
      </c>
      <c r="C68" s="27"/>
      <c r="D68" s="42">
        <v>99</v>
      </c>
      <c r="E68" s="43">
        <v>74</v>
      </c>
      <c r="F68" s="43">
        <v>78</v>
      </c>
      <c r="G68" s="43">
        <v>72</v>
      </c>
      <c r="H68" s="43">
        <v>115</v>
      </c>
      <c r="I68" s="43">
        <v>44</v>
      </c>
      <c r="J68" s="43">
        <v>64</v>
      </c>
      <c r="K68" s="43">
        <v>16</v>
      </c>
      <c r="L68" s="43"/>
      <c r="M68" s="43">
        <v>13</v>
      </c>
      <c r="N68" s="43">
        <v>18</v>
      </c>
      <c r="O68" s="44">
        <f t="shared" si="0"/>
        <v>593</v>
      </c>
    </row>
    <row r="69" spans="1:15" ht="15">
      <c r="A69" s="22"/>
      <c r="B69" s="26" t="s">
        <v>36</v>
      </c>
      <c r="C69" s="27"/>
      <c r="D69" s="42">
        <v>80</v>
      </c>
      <c r="E69" s="43">
        <v>40</v>
      </c>
      <c r="F69" s="43">
        <v>122</v>
      </c>
      <c r="G69" s="43"/>
      <c r="H69" s="43"/>
      <c r="I69" s="43"/>
      <c r="J69" s="43"/>
      <c r="K69" s="43"/>
      <c r="L69" s="43"/>
      <c r="M69" s="43"/>
      <c r="N69" s="43"/>
      <c r="O69" s="44">
        <f t="shared" si="0"/>
        <v>242</v>
      </c>
    </row>
    <row r="70" spans="1:15" ht="15">
      <c r="A70" s="22"/>
      <c r="B70" s="26" t="s">
        <v>37</v>
      </c>
      <c r="C70" s="27"/>
      <c r="D70" s="42">
        <v>80</v>
      </c>
      <c r="E70" s="43">
        <v>40</v>
      </c>
      <c r="F70" s="43">
        <v>120</v>
      </c>
      <c r="G70" s="43"/>
      <c r="H70" s="43"/>
      <c r="I70" s="43"/>
      <c r="J70" s="43"/>
      <c r="K70" s="43"/>
      <c r="L70" s="43"/>
      <c r="M70" s="43"/>
      <c r="N70" s="43"/>
      <c r="O70" s="44">
        <f t="shared" si="0"/>
        <v>240</v>
      </c>
    </row>
    <row r="71" spans="1:15" ht="15">
      <c r="A71" s="45"/>
      <c r="B71" s="28" t="s">
        <v>38</v>
      </c>
      <c r="C71" s="29"/>
      <c r="D71" s="42">
        <v>89</v>
      </c>
      <c r="E71" s="43">
        <v>80</v>
      </c>
      <c r="F71" s="43">
        <v>121</v>
      </c>
      <c r="G71" s="43"/>
      <c r="H71" s="43"/>
      <c r="I71" s="43"/>
      <c r="J71" s="43"/>
      <c r="K71" s="43"/>
      <c r="L71" s="43"/>
      <c r="M71" s="43"/>
      <c r="N71" s="43"/>
      <c r="O71" s="44">
        <f t="shared" si="0"/>
        <v>290</v>
      </c>
    </row>
    <row r="72" spans="1:15" ht="15">
      <c r="A72" s="22"/>
      <c r="B72" s="26" t="s">
        <v>39</v>
      </c>
      <c r="C72" s="27"/>
      <c r="D72" s="42">
        <v>155</v>
      </c>
      <c r="E72" s="43">
        <v>159</v>
      </c>
      <c r="F72" s="43">
        <v>162</v>
      </c>
      <c r="G72" s="43">
        <v>48</v>
      </c>
      <c r="H72" s="43">
        <v>94</v>
      </c>
      <c r="I72" s="43">
        <v>81</v>
      </c>
      <c r="J72" s="43"/>
      <c r="K72" s="43">
        <v>37</v>
      </c>
      <c r="L72" s="43">
        <v>8</v>
      </c>
      <c r="M72" s="43">
        <v>5</v>
      </c>
      <c r="N72" s="43">
        <v>33</v>
      </c>
      <c r="O72" s="44">
        <f t="shared" si="0"/>
        <v>782</v>
      </c>
    </row>
    <row r="73" spans="1:15" ht="15">
      <c r="A73" s="22"/>
      <c r="B73" s="26" t="s">
        <v>40</v>
      </c>
      <c r="C73" s="27"/>
      <c r="D73" s="42">
        <v>26</v>
      </c>
      <c r="E73" s="43">
        <v>21</v>
      </c>
      <c r="F73" s="43">
        <v>56</v>
      </c>
      <c r="G73" s="43">
        <v>58</v>
      </c>
      <c r="H73" s="43">
        <v>39</v>
      </c>
      <c r="I73" s="43">
        <v>22</v>
      </c>
      <c r="J73" s="43">
        <v>1</v>
      </c>
      <c r="K73" s="43">
        <v>12</v>
      </c>
      <c r="L73" s="43">
        <v>12</v>
      </c>
      <c r="M73" s="43">
        <v>5</v>
      </c>
      <c r="N73" s="43">
        <v>15</v>
      </c>
      <c r="O73" s="44">
        <f t="shared" si="0"/>
        <v>267</v>
      </c>
    </row>
    <row r="74" spans="1:15" ht="15">
      <c r="A74" s="22"/>
      <c r="B74" s="26" t="s">
        <v>41</v>
      </c>
      <c r="C74" s="27"/>
      <c r="D74" s="42">
        <v>2</v>
      </c>
      <c r="E74" s="43">
        <v>2</v>
      </c>
      <c r="F74" s="43"/>
      <c r="G74" s="43">
        <v>17</v>
      </c>
      <c r="H74" s="43">
        <v>16</v>
      </c>
      <c r="I74" s="43">
        <v>8</v>
      </c>
      <c r="J74" s="43"/>
      <c r="K74" s="43">
        <v>5</v>
      </c>
      <c r="L74" s="43">
        <v>7</v>
      </c>
      <c r="M74" s="43">
        <v>2</v>
      </c>
      <c r="N74" s="43">
        <v>3</v>
      </c>
      <c r="O74" s="44">
        <f t="shared" si="0"/>
        <v>62</v>
      </c>
    </row>
    <row r="75" spans="1:15" ht="15">
      <c r="A75" s="22"/>
      <c r="B75" s="26" t="s">
        <v>42</v>
      </c>
      <c r="C75" s="27"/>
      <c r="D75" s="31">
        <v>21</v>
      </c>
      <c r="E75" s="32">
        <v>18</v>
      </c>
      <c r="F75" s="32">
        <v>31</v>
      </c>
      <c r="G75" s="32">
        <v>24</v>
      </c>
      <c r="H75" s="32">
        <v>11</v>
      </c>
      <c r="I75" s="32">
        <v>8</v>
      </c>
      <c r="J75" s="32"/>
      <c r="K75" s="32">
        <v>12</v>
      </c>
      <c r="L75" s="32">
        <v>4</v>
      </c>
      <c r="M75" s="32">
        <v>2</v>
      </c>
      <c r="N75" s="32">
        <v>11</v>
      </c>
      <c r="O75" s="33">
        <f t="shared" si="0"/>
        <v>142</v>
      </c>
    </row>
    <row r="76" spans="1:15" ht="15">
      <c r="A76" s="22"/>
      <c r="B76" s="26" t="s">
        <v>43</v>
      </c>
      <c r="C76" s="27"/>
      <c r="D76" s="31">
        <v>17</v>
      </c>
      <c r="E76" s="32">
        <v>13</v>
      </c>
      <c r="F76" s="32">
        <v>28</v>
      </c>
      <c r="G76" s="32">
        <v>24</v>
      </c>
      <c r="H76" s="32">
        <v>4</v>
      </c>
      <c r="I76" s="32">
        <v>0</v>
      </c>
      <c r="J76" s="32"/>
      <c r="K76" s="32">
        <v>6</v>
      </c>
      <c r="L76" s="32">
        <v>9</v>
      </c>
      <c r="M76" s="32">
        <v>2</v>
      </c>
      <c r="N76" s="32">
        <v>3</v>
      </c>
      <c r="O76" s="33">
        <f t="shared" si="0"/>
        <v>106</v>
      </c>
    </row>
    <row r="77" spans="1:15" ht="15.75" thickBot="1">
      <c r="A77" s="34"/>
      <c r="B77" s="35"/>
      <c r="C77" s="36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4:15" ht="15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4:15" ht="15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4:14" ht="15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4:14" ht="15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</sheetData>
  <printOptions/>
  <pageMargins left="0.7086614173228347" right="0.7086614173228347" top="0.3937007874015748" bottom="0.1968503937007874" header="0.31496062992125984" footer="0.31496062992125984"/>
  <pageSetup fitToHeight="3" horizontalDpi="600" verticalDpi="600" orientation="landscape" paperSize="9" scale="7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Dobis</dc:creator>
  <cp:keywords/>
  <dc:description/>
  <cp:lastModifiedBy>Dobis Aleš</cp:lastModifiedBy>
  <cp:lastPrinted>2018-11-21T10:17:39Z</cp:lastPrinted>
  <dcterms:created xsi:type="dcterms:W3CDTF">2014-11-14T06:31:49Z</dcterms:created>
  <dcterms:modified xsi:type="dcterms:W3CDTF">2018-11-23T10:07:42Z</dcterms:modified>
  <cp:category/>
  <cp:version/>
  <cp:contentType/>
  <cp:contentStatus/>
</cp:coreProperties>
</file>