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loserovan\Documents\Vz gastroSvratka-nadlim\"/>
    </mc:Choice>
  </mc:AlternateContent>
  <bookViews>
    <workbookView xWindow="0" yWindow="0" windowWidth="21570" windowHeight="8145"/>
  </bookViews>
  <sheets>
    <sheet name="Lis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86" i="1" l="1"/>
  <c r="N196" i="1"/>
  <c r="N200" i="1" s="1"/>
  <c r="N201" i="1" s="1"/>
  <c r="N7" i="1" l="1"/>
  <c r="N9" i="1"/>
  <c r="N16" i="1"/>
  <c r="N18" i="1"/>
  <c r="N20" i="1"/>
  <c r="N24" i="1"/>
  <c r="N26" i="1"/>
  <c r="N30" i="1"/>
  <c r="N37" i="1"/>
  <c r="N39" i="1"/>
  <c r="N40" i="1"/>
  <c r="N41" i="1"/>
  <c r="N42" i="1"/>
  <c r="N43" i="1"/>
  <c r="N44" i="1"/>
  <c r="N45" i="1"/>
  <c r="N46" i="1"/>
  <c r="N47" i="1"/>
  <c r="N49" i="1"/>
  <c r="N51" i="1"/>
  <c r="N53" i="1"/>
  <c r="N61" i="1"/>
  <c r="N63" i="1"/>
  <c r="N67" i="1"/>
  <c r="N69" i="1"/>
  <c r="N71" i="1"/>
  <c r="N76" i="1"/>
  <c r="N85" i="1"/>
  <c r="N87" i="1"/>
  <c r="N89" i="1"/>
  <c r="N91" i="1"/>
  <c r="N93" i="1"/>
  <c r="N95" i="1"/>
  <c r="N97" i="1"/>
  <c r="N99" i="1"/>
  <c r="N104" i="1"/>
  <c r="N106" i="1"/>
  <c r="N108" i="1"/>
  <c r="N113" i="1"/>
  <c r="N115" i="1"/>
  <c r="N117" i="1"/>
  <c r="N119" i="1"/>
  <c r="N124" i="1"/>
  <c r="N126" i="1"/>
  <c r="N128" i="1"/>
  <c r="N130" i="1"/>
  <c r="N132" i="1"/>
  <c r="N134" i="1"/>
  <c r="N136" i="1"/>
  <c r="N138" i="1"/>
  <c r="N143" i="1"/>
  <c r="N147" i="1"/>
  <c r="N149" i="1"/>
  <c r="N151" i="1"/>
  <c r="N153" i="1"/>
  <c r="N160" i="1"/>
  <c r="N162" i="1"/>
  <c r="N164" i="1"/>
  <c r="N166" i="1"/>
  <c r="N168" i="1"/>
  <c r="N173" i="1"/>
  <c r="N175" i="1"/>
  <c r="N177" i="1"/>
  <c r="N184" i="1"/>
</calcChain>
</file>

<file path=xl/sharedStrings.xml><?xml version="1.0" encoding="utf-8"?>
<sst xmlns="http://schemas.openxmlformats.org/spreadsheetml/2006/main" count="488" uniqueCount="256">
  <si>
    <t>Položka č.:</t>
  </si>
  <si>
    <t>Název a popis:</t>
  </si>
  <si>
    <t>Typ:</t>
  </si>
  <si>
    <t>Rozměr v mm:</t>
  </si>
  <si>
    <t>MJ:</t>
  </si>
  <si>
    <t>Počet ks:</t>
  </si>
  <si>
    <t>Připojení elektro:</t>
  </si>
  <si>
    <t>Připojení plyn:</t>
  </si>
  <si>
    <t>Cena MJ</t>
  </si>
  <si>
    <t>Napětí:
[V]</t>
  </si>
  <si>
    <t>Příkon:
[kW]</t>
  </si>
  <si>
    <t>Studená
voda</t>
  </si>
  <si>
    <t>Teplá
voda</t>
  </si>
  <si>
    <t>Odpad</t>
  </si>
  <si>
    <t>ks</t>
  </si>
  <si>
    <t>007</t>
  </si>
  <si>
    <t>008</t>
  </si>
  <si>
    <t>009</t>
  </si>
  <si>
    <t xml:space="preserve">Nástěnný odsavač par </t>
  </si>
  <si>
    <t>101</t>
  </si>
  <si>
    <t>102</t>
  </si>
  <si>
    <t>103</t>
  </si>
  <si>
    <t>201</t>
  </si>
  <si>
    <t>202</t>
  </si>
  <si>
    <t>203</t>
  </si>
  <si>
    <t>204</t>
  </si>
  <si>
    <t xml:space="preserve">Pracovní stůl s policí </t>
  </si>
  <si>
    <t>205</t>
  </si>
  <si>
    <t>206</t>
  </si>
  <si>
    <t>207</t>
  </si>
  <si>
    <t>208</t>
  </si>
  <si>
    <t>303</t>
  </si>
  <si>
    <t>304</t>
  </si>
  <si>
    <t>401</t>
  </si>
  <si>
    <t>402</t>
  </si>
  <si>
    <t>403</t>
  </si>
  <si>
    <t>DOPRAVA A MONTÁŽ ZAŘÍZENÍ</t>
  </si>
  <si>
    <t>XXX</t>
  </si>
  <si>
    <t>Doprava zařízení na místo určení</t>
  </si>
  <si>
    <t>Rozmístění technologie dle projektové dokumentace</t>
  </si>
  <si>
    <t>Montáž zařízení dle pokynů stanovených výrobcem</t>
  </si>
  <si>
    <t>Zaškolení obsluhy</t>
  </si>
  <si>
    <t xml:space="preserve">Sprcha pro před mytí nádobí </t>
  </si>
  <si>
    <t xml:space="preserve">ks </t>
  </si>
  <si>
    <t xml:space="preserve">Podlahová vpust </t>
  </si>
  <si>
    <t xml:space="preserve">VARNA </t>
  </si>
  <si>
    <t xml:space="preserve">Umyvadlo s kolenovým ovládáním </t>
  </si>
  <si>
    <t>404</t>
  </si>
  <si>
    <t>407</t>
  </si>
  <si>
    <t>408</t>
  </si>
  <si>
    <t xml:space="preserve">PŘÍPRAVA MASA </t>
  </si>
  <si>
    <t>701</t>
  </si>
  <si>
    <t>702</t>
  </si>
  <si>
    <t xml:space="preserve">Police nástěnná </t>
  </si>
  <si>
    <t xml:space="preserve">MYTÍ STOLNÍHO NÁDOBÍ </t>
  </si>
  <si>
    <t xml:space="preserve">Regál čtyř policový </t>
  </si>
  <si>
    <t xml:space="preserve">MYTÍ ČERNÉHO NÁDOBÍ </t>
  </si>
  <si>
    <t>021</t>
  </si>
  <si>
    <t xml:space="preserve">Sklápějící výstupní stůl k myčce s pojezdy pro koše </t>
  </si>
  <si>
    <t>022</t>
  </si>
  <si>
    <t>023</t>
  </si>
  <si>
    <t>024</t>
  </si>
  <si>
    <t>Vstupní stůl k myčce s dřezem a pojezdy pro koše</t>
  </si>
  <si>
    <t>025</t>
  </si>
  <si>
    <t>026</t>
  </si>
  <si>
    <t>Salamander elektrický</t>
  </si>
  <si>
    <t>121</t>
  </si>
  <si>
    <t>Pracovní stůl s policí</t>
  </si>
  <si>
    <t>122</t>
  </si>
  <si>
    <t>123</t>
  </si>
  <si>
    <t>Multifunkční pánev 2x40L</t>
  </si>
  <si>
    <t>124</t>
  </si>
  <si>
    <t xml:space="preserve">Podstropní odsavač par </t>
  </si>
  <si>
    <t>125</t>
  </si>
  <si>
    <t>126</t>
  </si>
  <si>
    <t>127</t>
  </si>
  <si>
    <t xml:space="preserve">Pracovní stůl s dvěma policemi </t>
  </si>
  <si>
    <t>128</t>
  </si>
  <si>
    <t>Elektrický kotel 140L</t>
  </si>
  <si>
    <t>129</t>
  </si>
  <si>
    <t>130</t>
  </si>
  <si>
    <t>131</t>
  </si>
  <si>
    <t>Pracovní stůl se zásuvkovým blokem a zásuvy na GN</t>
  </si>
  <si>
    <t>135</t>
  </si>
  <si>
    <t>137</t>
  </si>
  <si>
    <t>138</t>
  </si>
  <si>
    <t>139</t>
  </si>
  <si>
    <t xml:space="preserve">VÝDEJ JÍDLA </t>
  </si>
  <si>
    <t>Police stojanová dvoupatrová</t>
  </si>
  <si>
    <t>Policová nástavba dvoupatrová, spodní vyhřívaná</t>
  </si>
  <si>
    <t xml:space="preserve">Vozík manipulační, 3 police </t>
  </si>
  <si>
    <t xml:space="preserve">ČISTÁ PŘÍPRAVA, STUDENÁ KUCHYNĚ </t>
  </si>
  <si>
    <t>222</t>
  </si>
  <si>
    <t>223</t>
  </si>
  <si>
    <t xml:space="preserve">Pracovní stůl s policí a zásuvkovým blokem </t>
  </si>
  <si>
    <t>225</t>
  </si>
  <si>
    <t>TĚSTO</t>
  </si>
  <si>
    <t>231</t>
  </si>
  <si>
    <t xml:space="preserve">Pracovní stůl s bukovou deskou a policí </t>
  </si>
  <si>
    <t>232</t>
  </si>
  <si>
    <t xml:space="preserve">Pracovní stůl s policí, dřezem a prolisem pracovní desky </t>
  </si>
  <si>
    <t>234</t>
  </si>
  <si>
    <t>235</t>
  </si>
  <si>
    <t xml:space="preserve">SKLADOVÁNÍ POTRAVIN </t>
  </si>
  <si>
    <t xml:space="preserve">Regál pěti policový </t>
  </si>
  <si>
    <t>305</t>
  </si>
  <si>
    <t xml:space="preserve">Technologie chladícího boxu </t>
  </si>
  <si>
    <t>306</t>
  </si>
  <si>
    <t>307</t>
  </si>
  <si>
    <t>308</t>
  </si>
  <si>
    <t xml:space="preserve">BAR, VÝČEP </t>
  </si>
  <si>
    <t xml:space="preserve">Výčepní stůl se dvěma dřezy </t>
  </si>
  <si>
    <t xml:space="preserve">Výčepní zařízení - stolní provedení </t>
  </si>
  <si>
    <t xml:space="preserve">Zábaří se spodními uzavřenými skříňkami </t>
  </si>
  <si>
    <t xml:space="preserve">Policová nástavba na sklenice a porcelán </t>
  </si>
  <si>
    <t xml:space="preserve">Chladící skříň s prosklenými dveřmi </t>
  </si>
  <si>
    <t>501</t>
  </si>
  <si>
    <t>Podlahová vpust</t>
  </si>
  <si>
    <t>502</t>
  </si>
  <si>
    <t xml:space="preserve">Pracovní stůl s dřezem, policí a prolisem pracovní desky </t>
  </si>
  <si>
    <t>503</t>
  </si>
  <si>
    <t>504</t>
  </si>
  <si>
    <t xml:space="preserve">Vakuová balička </t>
  </si>
  <si>
    <t>505</t>
  </si>
  <si>
    <t>506</t>
  </si>
  <si>
    <t xml:space="preserve">VÝTLUK VAJEC </t>
  </si>
  <si>
    <t>510</t>
  </si>
  <si>
    <t xml:space="preserve">Pracovní stůl s dřezem </t>
  </si>
  <si>
    <t>511</t>
  </si>
  <si>
    <t>512</t>
  </si>
  <si>
    <t>Skřiňka nástěnná uzavřena</t>
  </si>
  <si>
    <t xml:space="preserve">EXPEDICE </t>
  </si>
  <si>
    <t xml:space="preserve">Pracovní stůl s dřezem a policí </t>
  </si>
  <si>
    <t>Skříňka nástěnná uzavřená</t>
  </si>
  <si>
    <t>Dodávka VZT</t>
  </si>
  <si>
    <t>1400x700x900</t>
  </si>
  <si>
    <t xml:space="preserve">400x295x547 </t>
  </si>
  <si>
    <t>1100x500x1800</t>
  </si>
  <si>
    <t>Dodávka stavby</t>
  </si>
  <si>
    <t>022.1</t>
  </si>
  <si>
    <t>Změkčovač vody pro granulový mycí stroj</t>
  </si>
  <si>
    <t>800x700x900</t>
  </si>
  <si>
    <t>1000x800x900</t>
  </si>
  <si>
    <t>1100x600x1800</t>
  </si>
  <si>
    <t>800x920x750</t>
  </si>
  <si>
    <t xml:space="preserve"> Dodávka stavby</t>
  </si>
  <si>
    <t xml:space="preserve">Podlahový žlab </t>
  </si>
  <si>
    <t>500x900x900</t>
  </si>
  <si>
    <t>1800x900x900</t>
  </si>
  <si>
    <t>1200x700x900</t>
  </si>
  <si>
    <t>1300x300</t>
  </si>
  <si>
    <t xml:space="preserve">Vyhřívaný výdejní stůl na talíře, prokládací se zásuvkovým blokem </t>
  </si>
  <si>
    <t>2500x700x900</t>
  </si>
  <si>
    <t>800x500x900</t>
  </si>
  <si>
    <t>2000x700x900</t>
  </si>
  <si>
    <t>1700x700x900</t>
  </si>
  <si>
    <t>1000x700x1800</t>
  </si>
  <si>
    <t>Dodávka pivovaru</t>
  </si>
  <si>
    <t>2200x800x900</t>
  </si>
  <si>
    <t>2200x300</t>
  </si>
  <si>
    <t>2200x700x900</t>
  </si>
  <si>
    <t>350x400x180</t>
  </si>
  <si>
    <t>1800x300</t>
  </si>
  <si>
    <t>900x300</t>
  </si>
  <si>
    <t>600x620x830</t>
  </si>
  <si>
    <t>2400x700x900</t>
  </si>
  <si>
    <t>1200x350</t>
  </si>
  <si>
    <t>Chladící stůl, 3 sekce, 9x zásuvka</t>
  </si>
  <si>
    <t>1836x700x900</t>
  </si>
  <si>
    <t>1200x900x900</t>
  </si>
  <si>
    <t>1700x900x900</t>
  </si>
  <si>
    <t>024.1</t>
  </si>
  <si>
    <t>Podstropní odsavač par</t>
  </si>
  <si>
    <t>- elektrickou vestavěnou fritézou 2x12L</t>
  </si>
  <si>
    <t>- elektrickou vestavěnou fritézou 17L</t>
  </si>
  <si>
    <t>- elektrickým indukčním grilem</t>
  </si>
  <si>
    <t>- indukční deskou, 4 varné zóny</t>
  </si>
  <si>
    <t xml:space="preserve">- indukční deskou, 2 varné zóny </t>
  </si>
  <si>
    <t>- indukční deskou</t>
  </si>
  <si>
    <t>- napouštěcím ramínkem</t>
  </si>
  <si>
    <t>600x600</t>
  </si>
  <si>
    <t>400x600</t>
  </si>
  <si>
    <t>800x600</t>
  </si>
  <si>
    <t>788x230</t>
  </si>
  <si>
    <t>350x650</t>
  </si>
  <si>
    <t>468x468</t>
  </si>
  <si>
    <t>600x500x525</t>
  </si>
  <si>
    <t>Multifunkční pánev 100L</t>
  </si>
  <si>
    <t>celonerezové provedení, pracovní deska tl. 40 mm ( nerezový plech celoplošně podlepený laminovou deskou), zadní lem 40 mm, nohy jekl 40x40 mm, výšková stavitelnost noh + 30 mm, zemnící šrouby na zadních nohách</t>
  </si>
  <si>
    <t>keramické ventily</t>
  </si>
  <si>
    <t>celonerezové provedení, pracovní deska tl. 40 mm ( nerezový plech celoplošně podlepený laminovou deskou), zadní lem 40 mm, police s podélnými výztuhami, nohy jekl 40x40 mm, výšková stavitelnost noh + 30 mm, zemnící šrouby na zadních nohách</t>
  </si>
  <si>
    <t>celonerezové provedení, pracovní deska tl. 40 mm ( nerezový plech celoplošně podlepený laminovou deskou), zadní lem 40 mm, police s podélnými výztuhami, celovýsuvné provedení zásuvek, nohy jekl 40x40 mm, výšková stavitelnost noh + 30 mm, zemnící šrouby na zadních nohách</t>
  </si>
  <si>
    <t>Technická specifikace viz přiložený technický standard</t>
  </si>
  <si>
    <t>celonerezové provedení, pracovní deska tl. 40 mm, nerezový plech celoplošně podlepený laminem, zadní lem 40 mm, police s podélnými výztuhami, nohy jekl 40x40 mm, výšková stavitelnost noh +30 mm, zemnící šrouby na zadních nohách, dřez výlisek</t>
  </si>
  <si>
    <t>celonerezové provedení, pracovní deska tl. 40 mm, nerezový plech celoplošně podlepený laminem, zadní lem 40 mm, nohy jekl 40x40 mm, výšková stavitelnost noh +30 mm, zemnící šrouby na zadních nohách, dřez výlisek</t>
  </si>
  <si>
    <t>celonerezové provedení, police, posuvné dveře</t>
  </si>
  <si>
    <t>celonerezové provedení, nosnost police 70 kg</t>
  </si>
  <si>
    <t>celonerezové provedení, nosnost police 50 kg</t>
  </si>
  <si>
    <t>Digitální termostat, nerez s T-PUR izolací, zadní lem 40 mm, zadní lem, nohy jekl 40x40 mm, výšková stavitelnost noh + 30 mm, zemnící šrouby na zadních nohách,  chladivo R 404A</t>
  </si>
  <si>
    <t>opláštěný, nerezový výlisek, páka kolenové spouštění, kolínko výtokové</t>
  </si>
  <si>
    <t>Systém chlazení v chladící části: dynamický, teplotní rozsah: +1°C až +15°C, automatický způsob odmrazování v chladící části, 4 police v chladící části, 3 výškově nastavitelné poličky, LED osvětlení, způsob ovládání: tlačítka, zámek součást vybavení, signalizace poruchy: zvuková, optická, barevné provedení nerez</t>
  </si>
  <si>
    <t>celonerezové provedení, umístění dřezů dle požadavku, pracovní deska tl. 40 mm ( nerezový plech celoplošně podlepený laminovou deskou), zadní lem 40 mm, 2x dřez  nohy jekl 40x40 mm, výšková stavitelnost noh + 30 mm, zemnící šrouby na zadních nohách</t>
  </si>
  <si>
    <t>nerezové provedení, police, dvířka</t>
  </si>
  <si>
    <t>301</t>
  </si>
  <si>
    <t>302</t>
  </si>
  <si>
    <t>celonerezové provedení, nosnost police regálů 80 kg, výšková nastavitelnost noh +30 mm, zemnící šrouby na zadních nohách</t>
  </si>
  <si>
    <t>1300x600x1800</t>
  </si>
  <si>
    <t>1600x600x1800</t>
  </si>
  <si>
    <t>Manipulační vozík dvoupolicový</t>
  </si>
  <si>
    <t>900x600x900</t>
  </si>
  <si>
    <t>2000x1500</t>
  </si>
  <si>
    <t>1500x600x1800</t>
  </si>
  <si>
    <t>celonerezové provedení, kolečka pr. 125mm, 2x  pevné, 2x otočné bržděné</t>
  </si>
  <si>
    <t>nerezové provedení, nosnost police 50 kg, keramická topná tělesa, regulace teploty termostatem, 3 topná tělesa</t>
  </si>
  <si>
    <t>pracovní deska 40 mm, konstrukce jekl 40x40 mm, každá vana má samostatné vyhřívání topným tělesem a výpustný kohout</t>
  </si>
  <si>
    <t>barevný dotykový displej se sedmi provozní, LED osvětleními režimy, integrovaná sprcha, 350 programů, automatické mycí programy s technologií na odvápnění bojleru pomocí mycích tablet, noční úpravy se zráním a udržováním, šestibodová teplotní sonda</t>
  </si>
  <si>
    <t>celonerezové provedení, pracovní deska tl. 40 mm ( nerezový plech celoplošně podlepený laminovou deskou), zadní lem 40 mm, nohy jekl 40x40 mm, výšková stavitelnost noh + 30 mm, zemnící šrouby na zadních nohách, celovýsuvné provedení zásuvek</t>
  </si>
  <si>
    <t xml:space="preserve"> manuální ovládání, nerezová ocel 30/10 mm, zesílené dno AISI 316L, stěny kotle z AISI 304, ohřev pomocí 2 nazávislých topných těles, vyvážené sklápěcí víko.</t>
  </si>
  <si>
    <t>Výškově nastavitelná topná část, časovač 0-15min, 2 nastavitelné zóny ohřevu, doba zhřátí přístroje přibližně 5 sec., vyjímatelná odkapová miska a rošt</t>
  </si>
  <si>
    <t>celonerezové provedení, pracovní deska tl. 40 mm ( nerezový plech celoplošně podlepený laminovou deskou)</t>
  </si>
  <si>
    <t>x</t>
  </si>
  <si>
    <t xml:space="preserve">automatický simplexový elektrický změkčovač do 65°C.  zařízení k úpravě vody s náplní katexové pryskyřice v Na+ cyklu, je určený pro odstranění celkové tvrdosti vody </t>
  </si>
  <si>
    <t>140</t>
  </si>
  <si>
    <t>Mycí stroj na černé nádobí - granulový</t>
  </si>
  <si>
    <t>Mezidílec pro konvektomaty - varianta 61,101</t>
  </si>
  <si>
    <t>Vyhřívaný výdejní stůl na talíře, prokládací</t>
  </si>
  <si>
    <t>Výdejní vyhřívaný stůl na 5x GN1/1</t>
  </si>
  <si>
    <t>2100x700x900</t>
  </si>
  <si>
    <t>1100x700x900</t>
  </si>
  <si>
    <t>2100x300</t>
  </si>
  <si>
    <t>1100x300</t>
  </si>
  <si>
    <t>Konvektomat elektrický 10xGN1/1-viz. samostatný technický standard</t>
  </si>
  <si>
    <t>Připojení ZTI:</t>
  </si>
  <si>
    <t>-</t>
  </si>
  <si>
    <t>Varný blok s jednou pracovní deskou</t>
  </si>
  <si>
    <t>2x10</t>
  </si>
  <si>
    <t>2x1,05</t>
  </si>
  <si>
    <t>2x1,2</t>
  </si>
  <si>
    <t>regulace teploty do 90°C termostatem , celonerezová konstrukce, středová police děrovaná, vyhřívání pomocí topných těles a ventilátoru</t>
  </si>
  <si>
    <t>regulace teploty do 90°C termostatem , celonerezová konstrukce, středová police děrovaná, vyhřívání pomocí topných těles a ventilátoru, zásuvky s plnovýsuvy v nerezovém provedení</t>
  </si>
  <si>
    <t>konstrukce z polyurethanových panelů, zámkový systém, chladírenské 
dveře uzamykatelné, elektronická řídící jednotka, osvětlení 
boxu spínané fotobuňkou, podlaha ze slzičkového plechu</t>
  </si>
  <si>
    <t xml:space="preserve">Technologie mrazícího boxu </t>
  </si>
  <si>
    <t xml:space="preserve">Chladící skříň pod stolová - vejce </t>
  </si>
  <si>
    <t>Systém chlazení v chladící části: dynamický, teplotní rozsah: +1°C až +15°C, způsob odmrazování v chladící části: automatický, počet polic v chladící části: 4, výškově nastavitelné poličky: 3, ukazatel teploty: vnější, digitální, způsob ovládání: tlačítka, signalizace poruchy: zvuková, optická</t>
  </si>
  <si>
    <t>velikost vakuovací vany 350x400x180 mm, délka svaru 320 mm, výkon pumpy 16 m3/h, polykarbonátové víko</t>
  </si>
  <si>
    <t>DPH</t>
  </si>
  <si>
    <t>CELKEM</t>
  </si>
  <si>
    <t xml:space="preserve"> atyp</t>
  </si>
  <si>
    <t xml:space="preserve">Vestavené zařízení na šetrné udržování </t>
  </si>
  <si>
    <t>celonerezové provedení, spodní skříňky rozdělené do jednotlivých segmentů dle rozměrových možností jednotlivých vestavných varných prvků, provedení pro montáž na stavebním soklu, tři zásuvky na inventář nad sebou, 4x zásuvka na 230V, policová nástavba s policemi odnímatelnými roštovými, police pro salamander, příprava pro montáž ramínka, v každém sgmentu police s podélnými výztuhami výškově nastavitelná</t>
  </si>
  <si>
    <t xml:space="preserve">Všechny zařízení uvedené ve výpisech, ve zprávách a ve výkresech uvedené názvy výrobků uvedené v projektové dokumentaci slouží jako referenční typ. To znamená, že mohou být nahrazeny jiným výrobkem stejného vzhledu a rozměrů, stejných nebo lepších technických parametrů se stejnou nebo delší životností. </t>
  </si>
  <si>
    <r>
      <rPr>
        <b/>
        <sz val="18"/>
        <color theme="1"/>
        <rFont val="Arial"/>
        <family val="2"/>
        <charset val="238"/>
      </rPr>
      <t xml:space="preserve">Soupis zařízení, nedílná součást smluvních podmínek, příloha č. 1 </t>
    </r>
    <r>
      <rPr>
        <b/>
        <sz val="16"/>
        <color theme="1"/>
        <rFont val="Arial"/>
        <family val="2"/>
        <charset val="238"/>
      </rPr>
      <t>b</t>
    </r>
  </si>
  <si>
    <t xml:space="preserve">230x410x585 </t>
  </si>
  <si>
    <t>620x620x830</t>
  </si>
  <si>
    <t>Celková cena bez DPH</t>
  </si>
  <si>
    <t>Cena celkem bez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</si>
</sst>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č&quot;_-;\-* #,##0.00\ &quot;Kč&quot;_-;_-* &quot;-&quot;??\ &quot;Kč&quot;_-;_-@_-"/>
    <numFmt numFmtId="43" formatCode="_-* #,##0.00\ _K_č_-;\-* #,##0.00\ _K_č_-;_-* &quot;-&quot;??\ _K_č_-;_-@_-"/>
    <numFmt numFmtId="164" formatCode="#,##0.00\ _K_č"/>
    <numFmt numFmtId="165" formatCode="#,##0.00\ &quot;Kč&quot;"/>
  </numFmts>
  <fonts count="14" x14ac:knownFonts="1">
    <font>
      <sz val="11"/>
      <color theme="1"/>
      <name val="Calibri"/>
      <family val="2"/>
      <charset val="238"/>
      <scheme val="minor"/>
    </font>
    <font>
      <sz val="11"/>
      <color theme="1"/>
      <name val="Calibri"/>
      <family val="2"/>
      <charset val="238"/>
      <scheme val="minor"/>
    </font>
    <font>
      <sz val="10"/>
      <color theme="1"/>
      <name val="Calibri"/>
      <family val="2"/>
      <charset val="238"/>
      <scheme val="minor"/>
    </font>
    <font>
      <b/>
      <sz val="12"/>
      <color indexed="8"/>
      <name val="Calibri"/>
      <family val="2"/>
      <charset val="238"/>
    </font>
    <font>
      <sz val="10"/>
      <color indexed="8"/>
      <name val="Calibri"/>
      <family val="2"/>
      <charset val="238"/>
    </font>
    <font>
      <b/>
      <sz val="10"/>
      <color theme="1"/>
      <name val="Calibri"/>
      <family val="2"/>
      <charset val="238"/>
      <scheme val="minor"/>
    </font>
    <font>
      <sz val="10"/>
      <color indexed="8"/>
      <name val="Calibri"/>
      <family val="2"/>
      <charset val="238"/>
      <scheme val="minor"/>
    </font>
    <font>
      <b/>
      <sz val="12"/>
      <color theme="1"/>
      <name val="Calibri"/>
      <family val="2"/>
      <charset val="238"/>
      <scheme val="minor"/>
    </font>
    <font>
      <sz val="12"/>
      <color theme="1"/>
      <name val="Calibri"/>
      <family val="2"/>
      <charset val="238"/>
      <scheme val="minor"/>
    </font>
    <font>
      <b/>
      <sz val="11"/>
      <color theme="1"/>
      <name val="Calibri"/>
      <family val="2"/>
      <charset val="238"/>
      <scheme val="minor"/>
    </font>
    <font>
      <sz val="10"/>
      <color indexed="8"/>
      <name val="Calibri"/>
      <family val="2"/>
      <charset val="238"/>
    </font>
    <font>
      <b/>
      <sz val="11"/>
      <color theme="1"/>
      <name val="Arial"/>
      <family val="2"/>
      <charset val="238"/>
    </font>
    <font>
      <b/>
      <sz val="16"/>
      <color theme="1"/>
      <name val="Arial"/>
      <family val="2"/>
      <charset val="238"/>
    </font>
    <font>
      <b/>
      <sz val="18"/>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s>
  <cellStyleXfs count="2">
    <xf numFmtId="0" fontId="0" fillId="0" borderId="0"/>
    <xf numFmtId="43" fontId="1" fillId="0" borderId="0" applyFont="0" applyFill="0" applyBorder="0" applyAlignment="0" applyProtection="0"/>
  </cellStyleXfs>
  <cellXfs count="107">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vertical="center" wrapText="1"/>
    </xf>
    <xf numFmtId="49" fontId="5" fillId="0" borderId="1" xfId="0" applyNumberFormat="1" applyFont="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49" fontId="5" fillId="0" borderId="1" xfId="0" applyNumberFormat="1" applyFont="1" applyFill="1" applyBorder="1" applyAlignment="1">
      <alignment vertical="center"/>
    </xf>
    <xf numFmtId="0" fontId="2" fillId="0" borderId="1" xfId="0" applyFont="1" applyFill="1" applyBorder="1" applyAlignment="1">
      <alignment horizontal="center" vertical="center"/>
    </xf>
    <xf numFmtId="49" fontId="5" fillId="0" borderId="1" xfId="0" applyNumberFormat="1" applyFont="1" applyBorder="1"/>
    <xf numFmtId="0" fontId="7" fillId="0" borderId="5" xfId="0" applyFont="1" applyBorder="1" applyAlignment="1">
      <alignment vertical="center"/>
    </xf>
    <xf numFmtId="165" fontId="8" fillId="0" borderId="6" xfId="0" applyNumberFormat="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left" vertical="center"/>
    </xf>
    <xf numFmtId="44" fontId="8" fillId="0" borderId="8" xfId="0" applyNumberFormat="1" applyFont="1" applyBorder="1" applyAlignment="1">
      <alignment horizontal="center" vertical="center"/>
    </xf>
    <xf numFmtId="0" fontId="0" fillId="0" borderId="0" xfId="0" applyAlignment="1">
      <alignment vertical="center"/>
    </xf>
    <xf numFmtId="0" fontId="4" fillId="0" borderId="1" xfId="0" applyFont="1" applyFill="1" applyBorder="1" applyAlignment="1">
      <alignment horizontal="left"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49" fontId="2" fillId="0" borderId="1" xfId="0" applyNumberFormat="1" applyFont="1" applyFill="1" applyBorder="1" applyAlignment="1">
      <alignment vertical="center"/>
    </xf>
    <xf numFmtId="0" fontId="5" fillId="0" borderId="6" xfId="0" applyFont="1" applyBorder="1" applyAlignment="1">
      <alignment horizontal="left" vertical="center"/>
    </xf>
    <xf numFmtId="0" fontId="2" fillId="0" borderId="0" xfId="0" applyFont="1" applyAlignment="1">
      <alignment vertical="center"/>
    </xf>
    <xf numFmtId="0" fontId="6" fillId="0" borderId="1" xfId="0" applyFont="1" applyBorder="1" applyAlignment="1">
      <alignment vertical="center" wrapText="1"/>
    </xf>
    <xf numFmtId="0" fontId="2" fillId="0" borderId="1" xfId="0" applyFont="1" applyBorder="1" applyAlignment="1">
      <alignment horizontal="center" vertical="center"/>
    </xf>
    <xf numFmtId="0" fontId="7" fillId="0" borderId="6" xfId="0" applyFont="1"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164" fontId="2" fillId="0" borderId="1" xfId="0" applyNumberFormat="1" applyFont="1" applyBorder="1" applyAlignment="1">
      <alignment horizontal="center" vertical="center"/>
    </xf>
    <xf numFmtId="0" fontId="2" fillId="0" borderId="6" xfId="0" applyFont="1" applyBorder="1" applyAlignment="1">
      <alignment horizontal="center" vertical="center"/>
    </xf>
    <xf numFmtId="165" fontId="0" fillId="0" borderId="1" xfId="1" applyNumberFormat="1" applyFont="1" applyFill="1" applyBorder="1" applyAlignment="1">
      <alignment horizontal="center" vertical="center"/>
    </xf>
    <xf numFmtId="165" fontId="2" fillId="0" borderId="1" xfId="1" applyNumberFormat="1" applyFont="1" applyFill="1" applyBorder="1" applyAlignment="1">
      <alignment horizontal="center" vertical="center"/>
    </xf>
    <xf numFmtId="165" fontId="0" fillId="0" borderId="6" xfId="0" applyNumberFormat="1" applyBorder="1" applyAlignment="1">
      <alignment horizontal="center" vertical="center"/>
    </xf>
    <xf numFmtId="165" fontId="0" fillId="0" borderId="8" xfId="0" applyNumberFormat="1" applyBorder="1" applyAlignment="1">
      <alignment horizontal="center" vertical="center"/>
    </xf>
    <xf numFmtId="165" fontId="0" fillId="0" borderId="0" xfId="1" applyNumberFormat="1" applyFont="1" applyFill="1" applyBorder="1" applyAlignment="1">
      <alignment horizontal="center" vertical="center"/>
    </xf>
    <xf numFmtId="165" fontId="0" fillId="0" borderId="0" xfId="0" applyNumberFormat="1" applyBorder="1" applyAlignment="1">
      <alignment horizontal="center" vertical="center"/>
    </xf>
    <xf numFmtId="49" fontId="5" fillId="0" borderId="0" xfId="0" applyNumberFormat="1" applyFont="1" applyAlignment="1">
      <alignment horizontal="center"/>
    </xf>
    <xf numFmtId="0" fontId="2" fillId="0" borderId="0" xfId="0" applyFont="1" applyFill="1" applyBorder="1" applyAlignment="1">
      <alignment horizontal="center" vertical="center" wrapText="1"/>
    </xf>
    <xf numFmtId="4" fontId="0" fillId="0" borderId="0" xfId="0" applyNumberFormat="1"/>
    <xf numFmtId="0" fontId="2" fillId="3" borderId="1" xfId="0" applyFont="1" applyFill="1" applyBorder="1" applyAlignment="1">
      <alignment vertical="center"/>
    </xf>
    <xf numFmtId="0" fontId="2" fillId="3" borderId="1" xfId="0" applyFont="1" applyFill="1" applyBorder="1" applyAlignment="1">
      <alignment horizontal="center" vertical="center"/>
    </xf>
    <xf numFmtId="165" fontId="0" fillId="3" borderId="1" xfId="1" applyNumberFormat="1" applyFont="1" applyFill="1" applyBorder="1" applyAlignment="1">
      <alignment horizontal="center" vertical="center"/>
    </xf>
    <xf numFmtId="4" fontId="0" fillId="0" borderId="1" xfId="0" applyNumberFormat="1" applyFill="1" applyBorder="1" applyAlignment="1">
      <alignment horizontal="right" vertical="center"/>
    </xf>
    <xf numFmtId="165" fontId="0" fillId="0" borderId="2" xfId="0" applyNumberFormat="1" applyFill="1" applyBorder="1" applyAlignment="1">
      <alignment horizontal="center" vertical="center"/>
    </xf>
    <xf numFmtId="165" fontId="8" fillId="0" borderId="8" xfId="0" applyNumberFormat="1" applyFont="1" applyBorder="1" applyAlignment="1">
      <alignment horizontal="center" vertical="center"/>
    </xf>
    <xf numFmtId="4" fontId="0" fillId="0" borderId="1" xfId="0" applyNumberFormat="1" applyBorder="1" applyAlignment="1">
      <alignment horizontal="right"/>
    </xf>
    <xf numFmtId="4" fontId="0" fillId="0" borderId="0" xfId="0" applyNumberFormat="1" applyBorder="1" applyAlignment="1">
      <alignment horizontal="center" vertical="center"/>
    </xf>
    <xf numFmtId="4" fontId="7" fillId="0" borderId="0" xfId="0" applyNumberFormat="1" applyFont="1" applyAlignment="1">
      <alignment horizontal="center"/>
    </xf>
    <xf numFmtId="165" fontId="9" fillId="0" borderId="0" xfId="1" applyNumberFormat="1" applyFont="1" applyFill="1" applyBorder="1" applyAlignment="1">
      <alignment horizontal="center" vertical="center"/>
    </xf>
    <xf numFmtId="4" fontId="9" fillId="0" borderId="0" xfId="0" applyNumberFormat="1" applyFont="1" applyBorder="1" applyAlignment="1">
      <alignment horizontal="center" vertical="center"/>
    </xf>
    <xf numFmtId="4" fontId="9" fillId="0" borderId="0" xfId="0" applyNumberFormat="1" applyFont="1"/>
    <xf numFmtId="165" fontId="0" fillId="3" borderId="2" xfId="0" applyNumberFormat="1" applyFill="1" applyBorder="1" applyAlignment="1">
      <alignment horizontal="center" vertical="center"/>
    </xf>
    <xf numFmtId="49" fontId="10" fillId="5" borderId="16" xfId="0" applyNumberFormat="1" applyFont="1" applyFill="1" applyBorder="1" applyAlignment="1">
      <alignment vertical="center" wrapText="1"/>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7" fillId="4" borderId="2" xfId="0" applyNumberFormat="1" applyFont="1" applyFill="1" applyBorder="1" applyAlignment="1">
      <alignment horizontal="center" vertical="center"/>
    </xf>
    <xf numFmtId="49" fontId="7" fillId="4" borderId="3"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1" fillId="0" borderId="0" xfId="0" applyFont="1" applyAlignment="1">
      <alignment horizontal="right" vertical="center"/>
    </xf>
    <xf numFmtId="49" fontId="2" fillId="0" borderId="1"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165" fontId="2" fillId="0" borderId="14" xfId="1" applyNumberFormat="1" applyFont="1" applyFill="1" applyBorder="1" applyAlignment="1">
      <alignment horizontal="center" vertical="center" wrapText="1"/>
    </xf>
    <xf numFmtId="165" fontId="2" fillId="0" borderId="15" xfId="1" applyNumberFormat="1" applyFont="1" applyFill="1" applyBorder="1" applyAlignment="1">
      <alignment horizontal="center" vertical="center" wrapText="1"/>
    </xf>
    <xf numFmtId="165" fontId="2" fillId="0" borderId="14" xfId="0" applyNumberFormat="1" applyFont="1" applyFill="1" applyBorder="1" applyAlignment="1">
      <alignment horizontal="center" vertical="center" wrapText="1"/>
    </xf>
    <xf numFmtId="165" fontId="2" fillId="0" borderId="15"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cellXfs>
  <cellStyles count="2">
    <cellStyle name="Čárka" xfId="1" builtinId="3"/>
    <cellStyle name="Normální"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2"/>
  <sheetViews>
    <sheetView tabSelected="1" topLeftCell="C1" zoomScale="85" zoomScaleNormal="85" workbookViewId="0">
      <pane ySplit="3" topLeftCell="A37" activePane="bottomLeft" state="frozen"/>
      <selection pane="bottomLeft" activeCell="S1" sqref="S1"/>
    </sheetView>
  </sheetViews>
  <sheetFormatPr defaultRowHeight="15" x14ac:dyDescent="0.25"/>
  <cols>
    <col min="1" max="1" width="9" style="15" customWidth="1"/>
    <col min="2" max="2" width="52.85546875" style="21" customWidth="1"/>
    <col min="3" max="3" width="16.85546875" style="26" customWidth="1"/>
    <col min="4" max="4" width="15.85546875" style="26" bestFit="1" customWidth="1"/>
    <col min="5" max="5" width="5.5703125" style="26" customWidth="1"/>
    <col min="6" max="8" width="9.140625" style="26"/>
    <col min="9" max="9" width="12.28515625" style="26" bestFit="1" customWidth="1"/>
    <col min="10" max="12" width="9.140625" style="26" customWidth="1"/>
    <col min="13" max="13" width="14.85546875" style="36" customWidth="1"/>
    <col min="14" max="14" width="18.85546875" style="37" customWidth="1"/>
    <col min="15" max="15" width="17.28515625" customWidth="1"/>
    <col min="16" max="16" width="18.5703125" customWidth="1"/>
  </cols>
  <sheetData>
    <row r="1" spans="1:16" ht="33" customHeight="1" x14ac:dyDescent="0.25">
      <c r="A1" s="93" t="s">
        <v>251</v>
      </c>
      <c r="B1" s="93"/>
      <c r="C1" s="93"/>
      <c r="D1" s="93"/>
      <c r="E1" s="93"/>
      <c r="F1" s="93"/>
      <c r="G1" s="93"/>
      <c r="H1" s="93"/>
      <c r="I1" s="93"/>
      <c r="J1" s="93"/>
      <c r="K1" s="93"/>
      <c r="L1" s="93"/>
      <c r="M1" s="93"/>
      <c r="N1" s="93"/>
      <c r="O1" s="93"/>
      <c r="P1" s="93"/>
    </row>
    <row r="2" spans="1:16" x14ac:dyDescent="0.25">
      <c r="A2" s="94" t="s">
        <v>0</v>
      </c>
      <c r="B2" s="95" t="s">
        <v>1</v>
      </c>
      <c r="C2" s="95" t="s">
        <v>2</v>
      </c>
      <c r="D2" s="95" t="s">
        <v>3</v>
      </c>
      <c r="E2" s="95" t="s">
        <v>4</v>
      </c>
      <c r="F2" s="95" t="s">
        <v>5</v>
      </c>
      <c r="G2" s="97" t="s">
        <v>6</v>
      </c>
      <c r="H2" s="98"/>
      <c r="I2" s="23" t="s">
        <v>7</v>
      </c>
      <c r="J2" s="97" t="s">
        <v>232</v>
      </c>
      <c r="K2" s="99"/>
      <c r="L2" s="98"/>
      <c r="M2" s="100" t="s">
        <v>8</v>
      </c>
      <c r="N2" s="102" t="s">
        <v>255</v>
      </c>
    </row>
    <row r="3" spans="1:16" ht="25.5" x14ac:dyDescent="0.25">
      <c r="A3" s="94"/>
      <c r="B3" s="96"/>
      <c r="C3" s="96"/>
      <c r="D3" s="96"/>
      <c r="E3" s="96"/>
      <c r="F3" s="96"/>
      <c r="G3" s="1" t="s">
        <v>9</v>
      </c>
      <c r="H3" s="1" t="s">
        <v>10</v>
      </c>
      <c r="I3" s="1" t="s">
        <v>10</v>
      </c>
      <c r="J3" s="1" t="s">
        <v>11</v>
      </c>
      <c r="K3" s="1" t="s">
        <v>12</v>
      </c>
      <c r="L3" s="1" t="s">
        <v>13</v>
      </c>
      <c r="M3" s="101"/>
      <c r="N3" s="103"/>
      <c r="O3" s="39"/>
      <c r="P3" s="39"/>
    </row>
    <row r="4" spans="1:16" x14ac:dyDescent="0.25">
      <c r="A4" s="104"/>
      <c r="B4" s="105"/>
      <c r="C4" s="105"/>
      <c r="D4" s="105"/>
      <c r="E4" s="105"/>
      <c r="F4" s="105"/>
      <c r="G4" s="105"/>
      <c r="H4" s="105"/>
      <c r="I4" s="105"/>
      <c r="J4" s="105"/>
      <c r="K4" s="105"/>
      <c r="L4" s="105"/>
      <c r="M4" s="105"/>
      <c r="N4" s="106"/>
    </row>
    <row r="5" spans="1:16" ht="15.75" x14ac:dyDescent="0.25">
      <c r="A5" s="66" t="s">
        <v>54</v>
      </c>
      <c r="B5" s="67"/>
      <c r="C5" s="67"/>
      <c r="D5" s="67"/>
      <c r="E5" s="67"/>
      <c r="F5" s="67"/>
      <c r="G5" s="67"/>
      <c r="H5" s="67"/>
      <c r="I5" s="67"/>
      <c r="J5" s="67"/>
      <c r="K5" s="67"/>
      <c r="L5" s="67"/>
      <c r="M5" s="67"/>
      <c r="N5" s="68"/>
    </row>
    <row r="6" spans="1:16" ht="15.75" x14ac:dyDescent="0.25">
      <c r="A6" s="90"/>
      <c r="B6" s="91"/>
      <c r="C6" s="91"/>
      <c r="D6" s="91"/>
      <c r="E6" s="91"/>
      <c r="F6" s="91"/>
      <c r="G6" s="91"/>
      <c r="H6" s="91"/>
      <c r="I6" s="91"/>
      <c r="J6" s="91"/>
      <c r="K6" s="91"/>
      <c r="L6" s="91"/>
      <c r="M6" s="91"/>
      <c r="N6" s="92"/>
    </row>
    <row r="7" spans="1:16" x14ac:dyDescent="0.25">
      <c r="A7" s="7" t="s">
        <v>15</v>
      </c>
      <c r="B7" s="5" t="s">
        <v>46</v>
      </c>
      <c r="C7" s="8"/>
      <c r="D7" s="8" t="s">
        <v>136</v>
      </c>
      <c r="E7" s="8" t="s">
        <v>14</v>
      </c>
      <c r="F7" s="8">
        <v>1</v>
      </c>
      <c r="G7" s="8"/>
      <c r="H7" s="8"/>
      <c r="I7" s="8"/>
      <c r="J7" s="8" t="s">
        <v>220</v>
      </c>
      <c r="K7" s="8" t="s">
        <v>220</v>
      </c>
      <c r="L7" s="8" t="s">
        <v>220</v>
      </c>
      <c r="M7" s="32"/>
      <c r="N7" s="45">
        <f>M7*F7</f>
        <v>0</v>
      </c>
      <c r="O7" s="47"/>
      <c r="P7" s="47"/>
    </row>
    <row r="8" spans="1:16" ht="25.5" x14ac:dyDescent="0.25">
      <c r="A8" s="4"/>
      <c r="B8" s="22" t="s">
        <v>199</v>
      </c>
      <c r="C8" s="8"/>
      <c r="D8" s="23"/>
      <c r="E8" s="23"/>
      <c r="F8" s="23"/>
      <c r="G8" s="23"/>
      <c r="H8" s="23"/>
      <c r="I8" s="23"/>
      <c r="J8" s="23"/>
      <c r="K8" s="23"/>
      <c r="L8" s="23"/>
      <c r="M8" s="32"/>
      <c r="N8" s="45"/>
      <c r="O8" s="47"/>
      <c r="P8" s="47"/>
    </row>
    <row r="9" spans="1:16" x14ac:dyDescent="0.25">
      <c r="A9" s="4" t="s">
        <v>16</v>
      </c>
      <c r="B9" s="2" t="s">
        <v>55</v>
      </c>
      <c r="C9" s="8"/>
      <c r="D9" s="23" t="s">
        <v>137</v>
      </c>
      <c r="E9" s="23" t="s">
        <v>14</v>
      </c>
      <c r="F9" s="17">
        <v>2</v>
      </c>
      <c r="G9" s="23"/>
      <c r="H9" s="23"/>
      <c r="I9" s="23"/>
      <c r="J9" s="23"/>
      <c r="K9" s="23"/>
      <c r="L9" s="23"/>
      <c r="M9" s="32"/>
      <c r="N9" s="45">
        <f>M9*F9</f>
        <v>0</v>
      </c>
      <c r="O9" s="47"/>
      <c r="P9" s="47"/>
    </row>
    <row r="10" spans="1:16" ht="25.5" x14ac:dyDescent="0.25">
      <c r="A10" s="4"/>
      <c r="B10" s="6" t="s">
        <v>205</v>
      </c>
      <c r="C10" s="8"/>
      <c r="D10" s="23"/>
      <c r="E10" s="23"/>
      <c r="F10" s="23"/>
      <c r="G10" s="23"/>
      <c r="H10" s="23"/>
      <c r="I10" s="23"/>
      <c r="J10" s="23"/>
      <c r="K10" s="23"/>
      <c r="L10" s="23"/>
      <c r="M10" s="32"/>
      <c r="N10" s="45"/>
      <c r="O10" s="47"/>
      <c r="P10" s="47"/>
    </row>
    <row r="11" spans="1:16" x14ac:dyDescent="0.25">
      <c r="A11" s="4" t="s">
        <v>17</v>
      </c>
      <c r="B11" s="2" t="s">
        <v>44</v>
      </c>
      <c r="C11" s="8" t="s">
        <v>138</v>
      </c>
      <c r="D11" s="23"/>
      <c r="E11" s="23" t="s">
        <v>14</v>
      </c>
      <c r="F11" s="23">
        <v>1</v>
      </c>
      <c r="G11" s="23"/>
      <c r="H11" s="23"/>
      <c r="I11" s="23"/>
      <c r="J11" s="23"/>
      <c r="K11" s="23"/>
      <c r="L11" s="23" t="s">
        <v>220</v>
      </c>
      <c r="M11" s="32" t="s">
        <v>233</v>
      </c>
      <c r="N11" s="45" t="s">
        <v>233</v>
      </c>
      <c r="O11" s="47"/>
      <c r="P11" s="47"/>
    </row>
    <row r="12" spans="1:16" x14ac:dyDescent="0.25">
      <c r="A12" s="4"/>
      <c r="B12" s="2"/>
      <c r="C12" s="8"/>
      <c r="D12" s="23"/>
      <c r="E12" s="23"/>
      <c r="F12" s="23"/>
      <c r="G12" s="23"/>
      <c r="H12" s="23"/>
      <c r="I12" s="23"/>
      <c r="J12" s="23"/>
      <c r="K12" s="23"/>
      <c r="L12" s="23"/>
      <c r="M12" s="32"/>
      <c r="N12" s="45"/>
      <c r="O12" s="47"/>
      <c r="P12" s="47"/>
    </row>
    <row r="13" spans="1:16" x14ac:dyDescent="0.25">
      <c r="A13" s="75"/>
      <c r="B13" s="76"/>
      <c r="C13" s="76"/>
      <c r="D13" s="76"/>
      <c r="E13" s="76"/>
      <c r="F13" s="76"/>
      <c r="G13" s="76"/>
      <c r="H13" s="76"/>
      <c r="I13" s="76"/>
      <c r="J13" s="76"/>
      <c r="K13" s="76"/>
      <c r="L13" s="76"/>
      <c r="M13" s="76"/>
      <c r="N13" s="77"/>
      <c r="O13" s="47"/>
      <c r="P13" s="47"/>
    </row>
    <row r="14" spans="1:16" ht="15.75" x14ac:dyDescent="0.25">
      <c r="A14" s="58" t="s">
        <v>56</v>
      </c>
      <c r="B14" s="59"/>
      <c r="C14" s="59"/>
      <c r="D14" s="59"/>
      <c r="E14" s="59"/>
      <c r="F14" s="59"/>
      <c r="G14" s="59"/>
      <c r="H14" s="59"/>
      <c r="I14" s="59"/>
      <c r="J14" s="59"/>
      <c r="K14" s="59"/>
      <c r="L14" s="59"/>
      <c r="M14" s="59"/>
      <c r="N14" s="60"/>
      <c r="O14" s="47"/>
      <c r="P14" s="47"/>
    </row>
    <row r="15" spans="1:16" ht="15.75" x14ac:dyDescent="0.25">
      <c r="A15" s="78"/>
      <c r="B15" s="79"/>
      <c r="C15" s="79"/>
      <c r="D15" s="79"/>
      <c r="E15" s="79"/>
      <c r="F15" s="79"/>
      <c r="G15" s="79"/>
      <c r="H15" s="79"/>
      <c r="I15" s="79"/>
      <c r="J15" s="79"/>
      <c r="K15" s="79"/>
      <c r="L15" s="79"/>
      <c r="M15" s="79"/>
      <c r="N15" s="80"/>
      <c r="O15" s="47"/>
      <c r="P15" s="47"/>
    </row>
    <row r="16" spans="1:16" x14ac:dyDescent="0.25">
      <c r="A16" s="7" t="s">
        <v>57</v>
      </c>
      <c r="B16" s="5" t="s">
        <v>58</v>
      </c>
      <c r="C16" s="8" t="s">
        <v>247</v>
      </c>
      <c r="D16" s="8" t="s">
        <v>141</v>
      </c>
      <c r="E16" s="8" t="s">
        <v>14</v>
      </c>
      <c r="F16" s="8">
        <v>1</v>
      </c>
      <c r="G16" s="8"/>
      <c r="H16" s="8"/>
      <c r="I16" s="8"/>
      <c r="J16" s="8"/>
      <c r="K16" s="8"/>
      <c r="L16" s="8"/>
      <c r="M16" s="32"/>
      <c r="N16" s="45">
        <f>M16*F16</f>
        <v>0</v>
      </c>
      <c r="O16" s="47"/>
      <c r="P16" s="47"/>
    </row>
    <row r="17" spans="1:16" ht="25.5" x14ac:dyDescent="0.25">
      <c r="A17" s="7"/>
      <c r="B17" s="6" t="s">
        <v>219</v>
      </c>
      <c r="C17" s="8"/>
      <c r="D17" s="8"/>
      <c r="E17" s="8"/>
      <c r="F17" s="8"/>
      <c r="G17" s="8"/>
      <c r="H17" s="8"/>
      <c r="I17" s="8"/>
      <c r="J17" s="8"/>
      <c r="K17" s="8"/>
      <c r="L17" s="8"/>
      <c r="M17" s="32"/>
      <c r="N17" s="45"/>
      <c r="O17" s="47"/>
      <c r="P17" s="47"/>
    </row>
    <row r="18" spans="1:16" x14ac:dyDescent="0.25">
      <c r="A18" s="7" t="s">
        <v>59</v>
      </c>
      <c r="B18" s="5" t="s">
        <v>223</v>
      </c>
      <c r="C18" s="8"/>
      <c r="D18" s="8"/>
      <c r="E18" s="8" t="s">
        <v>14</v>
      </c>
      <c r="F18" s="8">
        <v>1</v>
      </c>
      <c r="G18" s="8">
        <v>400</v>
      </c>
      <c r="H18" s="8">
        <v>16.899999999999999</v>
      </c>
      <c r="I18" s="8"/>
      <c r="J18" s="8" t="s">
        <v>220</v>
      </c>
      <c r="K18" s="8" t="s">
        <v>220</v>
      </c>
      <c r="L18" s="8" t="s">
        <v>220</v>
      </c>
      <c r="M18" s="32"/>
      <c r="N18" s="45">
        <f>M18*F18</f>
        <v>0</v>
      </c>
      <c r="O18" s="47"/>
      <c r="P18" s="47"/>
    </row>
    <row r="19" spans="1:16" x14ac:dyDescent="0.25">
      <c r="A19" s="7"/>
      <c r="B19" s="3" t="s">
        <v>192</v>
      </c>
      <c r="C19" s="8"/>
      <c r="D19" s="8"/>
      <c r="E19" s="8"/>
      <c r="F19" s="8"/>
      <c r="G19" s="8"/>
      <c r="H19" s="8"/>
      <c r="I19" s="8"/>
      <c r="J19" s="8"/>
      <c r="K19" s="8"/>
      <c r="L19" s="8"/>
      <c r="M19" s="32"/>
      <c r="N19" s="45"/>
      <c r="O19" s="47"/>
      <c r="P19" s="47"/>
    </row>
    <row r="20" spans="1:16" x14ac:dyDescent="0.25">
      <c r="A20" s="7" t="s">
        <v>139</v>
      </c>
      <c r="B20" s="5" t="s">
        <v>140</v>
      </c>
      <c r="C20" s="8"/>
      <c r="D20" s="8" t="s">
        <v>252</v>
      </c>
      <c r="E20" s="8" t="s">
        <v>14</v>
      </c>
      <c r="F20" s="8">
        <v>1</v>
      </c>
      <c r="G20" s="8">
        <v>230</v>
      </c>
      <c r="H20" s="8">
        <v>0.05</v>
      </c>
      <c r="I20" s="8"/>
      <c r="J20" s="8"/>
      <c r="K20" s="8"/>
      <c r="L20" s="8"/>
      <c r="M20" s="32"/>
      <c r="N20" s="45">
        <f>M20*F20</f>
        <v>0</v>
      </c>
      <c r="O20" s="47"/>
      <c r="P20" s="47"/>
    </row>
    <row r="21" spans="1:16" ht="38.25" x14ac:dyDescent="0.25">
      <c r="A21" s="7"/>
      <c r="B21" s="6" t="s">
        <v>221</v>
      </c>
      <c r="C21" s="8"/>
      <c r="D21" s="8"/>
      <c r="E21" s="8"/>
      <c r="F21" s="8"/>
      <c r="G21" s="8"/>
      <c r="H21" s="8"/>
      <c r="I21" s="8"/>
      <c r="J21" s="8"/>
      <c r="K21" s="8"/>
      <c r="L21" s="8"/>
      <c r="M21" s="32"/>
      <c r="N21" s="45"/>
      <c r="O21" s="47"/>
      <c r="P21" s="47"/>
    </row>
    <row r="22" spans="1:16" x14ac:dyDescent="0.25">
      <c r="A22" s="7" t="s">
        <v>60</v>
      </c>
      <c r="B22" s="5" t="s">
        <v>18</v>
      </c>
      <c r="C22" s="8" t="s">
        <v>134</v>
      </c>
      <c r="D22" s="8"/>
      <c r="E22" s="8" t="s">
        <v>14</v>
      </c>
      <c r="F22" s="8">
        <v>1</v>
      </c>
      <c r="G22" s="8"/>
      <c r="H22" s="8"/>
      <c r="I22" s="8"/>
      <c r="J22" s="8"/>
      <c r="K22" s="8"/>
      <c r="L22" s="8"/>
      <c r="M22" s="32" t="s">
        <v>233</v>
      </c>
      <c r="N22" s="45" t="s">
        <v>233</v>
      </c>
      <c r="O22" s="47"/>
      <c r="P22" s="47"/>
    </row>
    <row r="23" spans="1:16" x14ac:dyDescent="0.25">
      <c r="A23" s="7"/>
      <c r="B23" s="5"/>
      <c r="C23" s="8"/>
      <c r="D23" s="8"/>
      <c r="E23" s="8"/>
      <c r="F23" s="8"/>
      <c r="G23" s="8"/>
      <c r="H23" s="8"/>
      <c r="I23" s="8"/>
      <c r="J23" s="8"/>
      <c r="K23" s="8"/>
      <c r="L23" s="8"/>
      <c r="M23" s="32"/>
      <c r="N23" s="45"/>
      <c r="O23" s="47"/>
      <c r="P23" s="47"/>
    </row>
    <row r="24" spans="1:16" x14ac:dyDescent="0.25">
      <c r="A24" s="7" t="s">
        <v>61</v>
      </c>
      <c r="B24" s="5" t="s">
        <v>62</v>
      </c>
      <c r="C24" s="8"/>
      <c r="D24" s="8" t="s">
        <v>142</v>
      </c>
      <c r="E24" s="8" t="s">
        <v>14</v>
      </c>
      <c r="F24" s="8">
        <v>1</v>
      </c>
      <c r="G24" s="8"/>
      <c r="H24" s="8"/>
      <c r="I24" s="8"/>
      <c r="J24" s="8" t="s">
        <v>220</v>
      </c>
      <c r="K24" s="8" t="s">
        <v>220</v>
      </c>
      <c r="L24" s="8" t="s">
        <v>220</v>
      </c>
      <c r="M24" s="32"/>
      <c r="N24" s="45">
        <f>M24*F24</f>
        <v>0</v>
      </c>
      <c r="O24" s="47"/>
      <c r="P24" s="47"/>
    </row>
    <row r="25" spans="1:16" ht="51" x14ac:dyDescent="0.25">
      <c r="A25" s="7"/>
      <c r="B25" s="6" t="s">
        <v>188</v>
      </c>
      <c r="C25" s="8"/>
      <c r="D25" s="8"/>
      <c r="E25" s="8"/>
      <c r="F25" s="8"/>
      <c r="G25" s="8"/>
      <c r="H25" s="8"/>
      <c r="I25" s="8"/>
      <c r="J25" s="8"/>
      <c r="K25" s="8"/>
      <c r="L25" s="8"/>
      <c r="M25" s="32"/>
      <c r="N25" s="45"/>
      <c r="O25" s="47"/>
      <c r="P25" s="47"/>
    </row>
    <row r="26" spans="1:16" x14ac:dyDescent="0.25">
      <c r="A26" s="7" t="s">
        <v>171</v>
      </c>
      <c r="B26" s="5" t="s">
        <v>42</v>
      </c>
      <c r="C26" s="8"/>
      <c r="D26" s="8"/>
      <c r="E26" s="8" t="s">
        <v>14</v>
      </c>
      <c r="F26" s="8">
        <v>1</v>
      </c>
      <c r="G26" s="8"/>
      <c r="H26" s="8"/>
      <c r="I26" s="8"/>
      <c r="J26" s="8"/>
      <c r="K26" s="8"/>
      <c r="L26" s="8"/>
      <c r="M26" s="32"/>
      <c r="N26" s="45">
        <f>M26*F26</f>
        <v>0</v>
      </c>
      <c r="O26" s="47"/>
      <c r="P26" s="47"/>
    </row>
    <row r="27" spans="1:16" x14ac:dyDescent="0.25">
      <c r="A27" s="7"/>
      <c r="B27" s="6" t="s">
        <v>189</v>
      </c>
      <c r="C27" s="8"/>
      <c r="D27" s="8"/>
      <c r="E27" s="8"/>
      <c r="F27" s="8"/>
      <c r="G27" s="8"/>
      <c r="H27" s="8"/>
      <c r="I27" s="8"/>
      <c r="J27" s="8"/>
      <c r="K27" s="8"/>
      <c r="L27" s="8"/>
      <c r="M27" s="32"/>
      <c r="N27" s="45"/>
      <c r="O27" s="47"/>
      <c r="P27" s="47"/>
    </row>
    <row r="28" spans="1:16" x14ac:dyDescent="0.25">
      <c r="A28" s="7" t="s">
        <v>63</v>
      </c>
      <c r="B28" s="5" t="s">
        <v>44</v>
      </c>
      <c r="C28" s="8" t="s">
        <v>134</v>
      </c>
      <c r="D28" s="8"/>
      <c r="E28" s="8" t="s">
        <v>14</v>
      </c>
      <c r="F28" s="8">
        <v>1</v>
      </c>
      <c r="G28" s="8"/>
      <c r="H28" s="8"/>
      <c r="I28" s="8"/>
      <c r="J28" s="8"/>
      <c r="K28" s="8"/>
      <c r="L28" s="8" t="s">
        <v>220</v>
      </c>
      <c r="M28" s="32" t="s">
        <v>233</v>
      </c>
      <c r="N28" s="45" t="s">
        <v>233</v>
      </c>
      <c r="O28" s="47"/>
      <c r="P28" s="47"/>
    </row>
    <row r="29" spans="1:16" x14ac:dyDescent="0.25">
      <c r="A29" s="7"/>
      <c r="B29" s="5"/>
      <c r="C29" s="8"/>
      <c r="D29" s="8"/>
      <c r="E29" s="8"/>
      <c r="F29" s="8"/>
      <c r="G29" s="8"/>
      <c r="H29" s="8"/>
      <c r="I29" s="8"/>
      <c r="J29" s="8"/>
      <c r="K29" s="8"/>
      <c r="L29" s="8"/>
      <c r="M29" s="32"/>
      <c r="N29" s="45"/>
      <c r="O29" s="47"/>
      <c r="P29" s="47"/>
    </row>
    <row r="30" spans="1:16" x14ac:dyDescent="0.25">
      <c r="A30" s="7" t="s">
        <v>64</v>
      </c>
      <c r="B30" s="5" t="s">
        <v>55</v>
      </c>
      <c r="C30" s="8"/>
      <c r="D30" s="8" t="s">
        <v>143</v>
      </c>
      <c r="E30" s="8" t="s">
        <v>14</v>
      </c>
      <c r="F30" s="18">
        <v>2</v>
      </c>
      <c r="G30" s="8"/>
      <c r="H30" s="8"/>
      <c r="I30" s="8"/>
      <c r="J30" s="8"/>
      <c r="K30" s="8"/>
      <c r="L30" s="8"/>
      <c r="M30" s="32"/>
      <c r="N30" s="45">
        <f>M30*F30</f>
        <v>0</v>
      </c>
      <c r="O30" s="47"/>
      <c r="P30" s="47"/>
    </row>
    <row r="31" spans="1:16" ht="25.5" x14ac:dyDescent="0.25">
      <c r="A31" s="7"/>
      <c r="B31" s="6" t="s">
        <v>205</v>
      </c>
      <c r="C31" s="8"/>
      <c r="D31" s="8"/>
      <c r="E31" s="8"/>
      <c r="F31" s="8"/>
      <c r="G31" s="8"/>
      <c r="H31" s="8"/>
      <c r="I31" s="8"/>
      <c r="J31" s="8"/>
      <c r="K31" s="8"/>
      <c r="L31" s="8"/>
      <c r="M31" s="32"/>
      <c r="N31" s="45"/>
      <c r="O31" s="47"/>
      <c r="P31" s="47"/>
    </row>
    <row r="32" spans="1:16" x14ac:dyDescent="0.25">
      <c r="A32" s="75"/>
      <c r="B32" s="76"/>
      <c r="C32" s="76"/>
      <c r="D32" s="76"/>
      <c r="E32" s="76"/>
      <c r="F32" s="76"/>
      <c r="G32" s="76"/>
      <c r="H32" s="76"/>
      <c r="I32" s="76"/>
      <c r="J32" s="76"/>
      <c r="K32" s="76"/>
      <c r="L32" s="76"/>
      <c r="M32" s="76"/>
      <c r="N32" s="77"/>
      <c r="O32" s="47"/>
      <c r="P32" s="47"/>
    </row>
    <row r="33" spans="1:16" ht="15.75" x14ac:dyDescent="0.25">
      <c r="A33" s="58" t="s">
        <v>45</v>
      </c>
      <c r="B33" s="59"/>
      <c r="C33" s="59"/>
      <c r="D33" s="59"/>
      <c r="E33" s="59"/>
      <c r="F33" s="59"/>
      <c r="G33" s="59"/>
      <c r="H33" s="59"/>
      <c r="I33" s="59"/>
      <c r="J33" s="59"/>
      <c r="K33" s="59"/>
      <c r="L33" s="59"/>
      <c r="M33" s="59"/>
      <c r="N33" s="60"/>
      <c r="O33" s="47"/>
      <c r="P33" s="47"/>
    </row>
    <row r="34" spans="1:16" ht="15.75" x14ac:dyDescent="0.25">
      <c r="A34" s="78"/>
      <c r="B34" s="79"/>
      <c r="C34" s="79"/>
      <c r="D34" s="79"/>
      <c r="E34" s="79"/>
      <c r="F34" s="79"/>
      <c r="G34" s="79"/>
      <c r="H34" s="79"/>
      <c r="I34" s="79"/>
      <c r="J34" s="79"/>
      <c r="K34" s="79"/>
      <c r="L34" s="79"/>
      <c r="M34" s="79"/>
      <c r="N34" s="80"/>
      <c r="O34" s="47"/>
      <c r="P34" s="47"/>
    </row>
    <row r="35" spans="1:16" x14ac:dyDescent="0.25">
      <c r="A35" s="7" t="s">
        <v>19</v>
      </c>
      <c r="B35" s="5" t="s">
        <v>172</v>
      </c>
      <c r="C35" s="8" t="s">
        <v>134</v>
      </c>
      <c r="D35" s="8"/>
      <c r="E35" s="8" t="s">
        <v>14</v>
      </c>
      <c r="F35" s="8">
        <v>1</v>
      </c>
      <c r="G35" s="8"/>
      <c r="H35" s="8"/>
      <c r="I35" s="8"/>
      <c r="J35" s="8"/>
      <c r="K35" s="8"/>
      <c r="L35" s="8"/>
      <c r="M35" s="32" t="s">
        <v>233</v>
      </c>
      <c r="N35" s="45" t="s">
        <v>233</v>
      </c>
      <c r="O35" s="47"/>
      <c r="P35" s="47"/>
    </row>
    <row r="36" spans="1:16" x14ac:dyDescent="0.25">
      <c r="A36" s="7"/>
      <c r="B36" s="5"/>
      <c r="C36" s="8"/>
      <c r="D36" s="8"/>
      <c r="E36" s="8"/>
      <c r="F36" s="8"/>
      <c r="G36" s="8"/>
      <c r="H36" s="8"/>
      <c r="I36" s="8"/>
      <c r="J36" s="8"/>
      <c r="K36" s="8"/>
      <c r="L36" s="8"/>
      <c r="M36" s="32"/>
      <c r="N36" s="45"/>
      <c r="O36" s="47"/>
      <c r="P36" s="47"/>
    </row>
    <row r="37" spans="1:16" x14ac:dyDescent="0.25">
      <c r="A37" s="7" t="s">
        <v>20</v>
      </c>
      <c r="B37" s="6" t="s">
        <v>234</v>
      </c>
      <c r="C37" s="8" t="s">
        <v>247</v>
      </c>
      <c r="D37" s="8"/>
      <c r="E37" s="8" t="s">
        <v>14</v>
      </c>
      <c r="F37" s="8">
        <v>1</v>
      </c>
      <c r="G37" s="8"/>
      <c r="H37" s="8"/>
      <c r="I37" s="8"/>
      <c r="J37" s="8" t="s">
        <v>220</v>
      </c>
      <c r="K37" s="8"/>
      <c r="L37" s="8" t="s">
        <v>220</v>
      </c>
      <c r="M37" s="32"/>
      <c r="N37" s="53">
        <f t="shared" ref="N37:N46" si="0">M37*F37</f>
        <v>0</v>
      </c>
      <c r="O37" s="47"/>
      <c r="P37" s="47"/>
    </row>
    <row r="38" spans="1:16" ht="89.25" x14ac:dyDescent="0.25">
      <c r="A38" s="7"/>
      <c r="B38" s="54" t="s">
        <v>249</v>
      </c>
      <c r="C38" s="8"/>
      <c r="D38" s="8"/>
      <c r="E38" s="8"/>
      <c r="F38" s="8"/>
      <c r="G38" s="8"/>
      <c r="H38" s="8"/>
      <c r="I38" s="8"/>
      <c r="J38" s="8"/>
      <c r="K38" s="8"/>
      <c r="L38" s="8"/>
      <c r="M38" s="32"/>
      <c r="N38" s="45"/>
      <c r="O38" s="47"/>
      <c r="P38" s="47"/>
    </row>
    <row r="39" spans="1:16" x14ac:dyDescent="0.25">
      <c r="A39" s="7"/>
      <c r="B39" s="19" t="s">
        <v>173</v>
      </c>
      <c r="C39" s="8"/>
      <c r="D39" s="8" t="s">
        <v>180</v>
      </c>
      <c r="E39" s="8" t="s">
        <v>14</v>
      </c>
      <c r="F39" s="8">
        <v>1</v>
      </c>
      <c r="G39" s="8">
        <v>400</v>
      </c>
      <c r="H39" s="8">
        <v>24</v>
      </c>
      <c r="I39" s="8"/>
      <c r="J39" s="8"/>
      <c r="K39" s="8"/>
      <c r="L39" s="8"/>
      <c r="M39" s="32"/>
      <c r="N39" s="45">
        <f t="shared" si="0"/>
        <v>0</v>
      </c>
      <c r="O39" s="47"/>
      <c r="P39" s="47"/>
    </row>
    <row r="40" spans="1:16" x14ac:dyDescent="0.25">
      <c r="A40" s="7"/>
      <c r="B40" s="19" t="s">
        <v>174</v>
      </c>
      <c r="C40" s="8"/>
      <c r="D40" s="8" t="s">
        <v>181</v>
      </c>
      <c r="E40" s="8" t="s">
        <v>14</v>
      </c>
      <c r="F40" s="8">
        <v>1</v>
      </c>
      <c r="G40" s="8">
        <v>400</v>
      </c>
      <c r="H40" s="8">
        <v>16.5</v>
      </c>
      <c r="I40" s="8"/>
      <c r="J40" s="8"/>
      <c r="K40" s="8"/>
      <c r="L40" s="8"/>
      <c r="M40" s="32"/>
      <c r="N40" s="45">
        <f t="shared" si="0"/>
        <v>0</v>
      </c>
      <c r="O40" s="47"/>
      <c r="P40" s="47"/>
    </row>
    <row r="41" spans="1:16" x14ac:dyDescent="0.25">
      <c r="A41" s="7"/>
      <c r="B41" s="19" t="s">
        <v>175</v>
      </c>
      <c r="C41" s="8"/>
      <c r="D41" s="8" t="s">
        <v>182</v>
      </c>
      <c r="E41" s="8" t="s">
        <v>14</v>
      </c>
      <c r="F41" s="8">
        <v>1</v>
      </c>
      <c r="G41" s="8">
        <v>400</v>
      </c>
      <c r="H41" s="8">
        <v>10</v>
      </c>
      <c r="I41" s="8"/>
      <c r="J41" s="8"/>
      <c r="K41" s="8"/>
      <c r="L41" s="8"/>
      <c r="M41" s="32"/>
      <c r="N41" s="45">
        <f t="shared" si="0"/>
        <v>0</v>
      </c>
      <c r="O41" s="47"/>
      <c r="P41" s="47"/>
    </row>
    <row r="42" spans="1:16" x14ac:dyDescent="0.25">
      <c r="A42" s="7"/>
      <c r="B42" s="19" t="s">
        <v>176</v>
      </c>
      <c r="C42" s="8"/>
      <c r="D42" s="8" t="s">
        <v>183</v>
      </c>
      <c r="E42" s="8" t="s">
        <v>14</v>
      </c>
      <c r="F42" s="8">
        <v>1</v>
      </c>
      <c r="G42" s="8">
        <v>400</v>
      </c>
      <c r="H42" s="8">
        <v>8</v>
      </c>
      <c r="I42" s="8"/>
      <c r="J42" s="8"/>
      <c r="K42" s="8"/>
      <c r="L42" s="8"/>
      <c r="M42" s="32"/>
      <c r="N42" s="45">
        <f t="shared" si="0"/>
        <v>0</v>
      </c>
      <c r="O42" s="47"/>
      <c r="P42" s="47"/>
    </row>
    <row r="43" spans="1:16" x14ac:dyDescent="0.25">
      <c r="A43" s="7"/>
      <c r="B43" s="19" t="s">
        <v>177</v>
      </c>
      <c r="C43" s="8"/>
      <c r="D43" s="8" t="s">
        <v>184</v>
      </c>
      <c r="E43" s="8" t="s">
        <v>14</v>
      </c>
      <c r="F43" s="18">
        <v>2</v>
      </c>
      <c r="G43" s="8">
        <v>400</v>
      </c>
      <c r="H43" s="8" t="s">
        <v>235</v>
      </c>
      <c r="I43" s="8"/>
      <c r="J43" s="8"/>
      <c r="K43" s="8"/>
      <c r="L43" s="8"/>
      <c r="M43" s="32"/>
      <c r="N43" s="45">
        <f t="shared" si="0"/>
        <v>0</v>
      </c>
      <c r="O43" s="47"/>
      <c r="P43" s="47"/>
    </row>
    <row r="44" spans="1:16" x14ac:dyDescent="0.25">
      <c r="A44" s="7"/>
      <c r="B44" s="19" t="s">
        <v>177</v>
      </c>
      <c r="C44" s="8"/>
      <c r="D44" s="8" t="s">
        <v>184</v>
      </c>
      <c r="E44" s="8" t="s">
        <v>14</v>
      </c>
      <c r="F44" s="18">
        <v>1</v>
      </c>
      <c r="G44" s="8">
        <v>400</v>
      </c>
      <c r="H44" s="8">
        <v>14</v>
      </c>
      <c r="I44" s="8"/>
      <c r="J44" s="8"/>
      <c r="K44" s="8"/>
      <c r="L44" s="8"/>
      <c r="M44" s="32"/>
      <c r="N44" s="45">
        <f t="shared" si="0"/>
        <v>0</v>
      </c>
      <c r="O44" s="47"/>
      <c r="P44" s="47"/>
    </row>
    <row r="45" spans="1:16" x14ac:dyDescent="0.25">
      <c r="A45" s="7"/>
      <c r="B45" s="19" t="s">
        <v>178</v>
      </c>
      <c r="C45" s="8"/>
      <c r="D45" s="8" t="s">
        <v>185</v>
      </c>
      <c r="E45" s="8" t="s">
        <v>14</v>
      </c>
      <c r="F45" s="8">
        <v>1</v>
      </c>
      <c r="G45" s="8">
        <v>400</v>
      </c>
      <c r="H45" s="8">
        <v>8</v>
      </c>
      <c r="I45" s="8"/>
      <c r="J45" s="8"/>
      <c r="K45" s="8"/>
      <c r="L45" s="8"/>
      <c r="M45" s="32"/>
      <c r="N45" s="45">
        <f t="shared" si="0"/>
        <v>0</v>
      </c>
      <c r="O45" s="47"/>
      <c r="P45" s="47"/>
    </row>
    <row r="46" spans="1:16" x14ac:dyDescent="0.25">
      <c r="A46" s="7"/>
      <c r="B46" s="19" t="s">
        <v>179</v>
      </c>
      <c r="C46" s="8"/>
      <c r="D46" s="8"/>
      <c r="E46" s="8" t="s">
        <v>14</v>
      </c>
      <c r="F46" s="8">
        <v>1</v>
      </c>
      <c r="G46" s="8"/>
      <c r="H46" s="8"/>
      <c r="I46" s="8"/>
      <c r="J46" s="8"/>
      <c r="K46" s="8"/>
      <c r="L46" s="8"/>
      <c r="M46" s="32"/>
      <c r="N46" s="45">
        <f t="shared" si="0"/>
        <v>0</v>
      </c>
      <c r="O46" s="47"/>
      <c r="P46" s="47"/>
    </row>
    <row r="47" spans="1:16" x14ac:dyDescent="0.25">
      <c r="A47" s="7" t="s">
        <v>21</v>
      </c>
      <c r="B47" s="5" t="s">
        <v>65</v>
      </c>
      <c r="C47" s="8"/>
      <c r="D47" s="8" t="s">
        <v>186</v>
      </c>
      <c r="E47" s="8" t="s">
        <v>14</v>
      </c>
      <c r="F47" s="8">
        <v>1</v>
      </c>
      <c r="G47" s="8">
        <v>400</v>
      </c>
      <c r="H47" s="8">
        <v>3.6</v>
      </c>
      <c r="I47" s="8"/>
      <c r="J47" s="8"/>
      <c r="K47" s="8"/>
      <c r="L47" s="8"/>
      <c r="M47" s="32"/>
      <c r="N47" s="45">
        <f>M47*F47</f>
        <v>0</v>
      </c>
      <c r="O47" s="47"/>
      <c r="P47" s="47"/>
    </row>
    <row r="48" spans="1:16" ht="38.25" x14ac:dyDescent="0.25">
      <c r="A48" s="7"/>
      <c r="B48" s="6" t="s">
        <v>218</v>
      </c>
      <c r="C48" s="8"/>
      <c r="D48" s="8"/>
      <c r="E48" s="8"/>
      <c r="F48" s="8"/>
      <c r="G48" s="8"/>
      <c r="H48" s="8"/>
      <c r="I48" s="8"/>
      <c r="J48" s="8"/>
      <c r="K48" s="8"/>
      <c r="L48" s="8"/>
      <c r="M48" s="32"/>
      <c r="N48" s="45"/>
      <c r="O48" s="47"/>
      <c r="P48" s="47"/>
    </row>
    <row r="49" spans="1:16" x14ac:dyDescent="0.25">
      <c r="A49" s="7" t="s">
        <v>66</v>
      </c>
      <c r="B49" s="5" t="s">
        <v>67</v>
      </c>
      <c r="C49" s="8"/>
      <c r="D49" s="8" t="s">
        <v>147</v>
      </c>
      <c r="E49" s="8" t="s">
        <v>14</v>
      </c>
      <c r="F49" s="8">
        <v>1</v>
      </c>
      <c r="G49" s="8"/>
      <c r="H49" s="8"/>
      <c r="I49" s="8"/>
      <c r="J49" s="8"/>
      <c r="K49" s="8"/>
      <c r="L49" s="8"/>
      <c r="M49" s="32"/>
      <c r="N49" s="45">
        <f>M49*F49</f>
        <v>0</v>
      </c>
      <c r="O49" s="47"/>
      <c r="P49" s="47"/>
    </row>
    <row r="50" spans="1:16" ht="63.75" x14ac:dyDescent="0.25">
      <c r="A50" s="7"/>
      <c r="B50" s="6" t="s">
        <v>190</v>
      </c>
      <c r="C50" s="8"/>
      <c r="D50" s="8"/>
      <c r="E50" s="8"/>
      <c r="F50" s="8"/>
      <c r="G50" s="8"/>
      <c r="H50" s="8"/>
      <c r="I50" s="8"/>
      <c r="J50" s="8"/>
      <c r="K50" s="8"/>
      <c r="L50" s="8"/>
      <c r="M50" s="32"/>
      <c r="N50" s="45"/>
      <c r="O50" s="47"/>
      <c r="P50" s="47"/>
    </row>
    <row r="51" spans="1:16" x14ac:dyDescent="0.25">
      <c r="A51" s="7" t="s">
        <v>68</v>
      </c>
      <c r="B51" s="5" t="s">
        <v>187</v>
      </c>
      <c r="C51" s="8"/>
      <c r="D51" s="8"/>
      <c r="E51" s="8" t="s">
        <v>43</v>
      </c>
      <c r="F51" s="8">
        <v>1</v>
      </c>
      <c r="G51" s="8">
        <v>400</v>
      </c>
      <c r="H51" s="8">
        <v>44</v>
      </c>
      <c r="I51" s="8"/>
      <c r="J51" s="8" t="s">
        <v>220</v>
      </c>
      <c r="K51" s="8"/>
      <c r="L51" s="8" t="s">
        <v>220</v>
      </c>
      <c r="M51" s="32"/>
      <c r="N51" s="45">
        <f>M51*F51</f>
        <v>0</v>
      </c>
      <c r="O51" s="47"/>
      <c r="P51" s="47"/>
    </row>
    <row r="52" spans="1:16" x14ac:dyDescent="0.25">
      <c r="A52" s="7"/>
      <c r="B52" s="3" t="s">
        <v>192</v>
      </c>
      <c r="C52" s="8"/>
      <c r="D52" s="8"/>
      <c r="E52" s="8"/>
      <c r="F52" s="8"/>
      <c r="G52" s="8"/>
      <c r="H52" s="8"/>
      <c r="I52" s="8"/>
      <c r="J52" s="8"/>
      <c r="K52" s="8"/>
      <c r="L52" s="8"/>
      <c r="M52" s="32"/>
      <c r="N52" s="45"/>
      <c r="O52" s="47"/>
      <c r="P52" s="47"/>
    </row>
    <row r="53" spans="1:16" x14ac:dyDescent="0.25">
      <c r="A53" s="7" t="s">
        <v>69</v>
      </c>
      <c r="B53" s="5" t="s">
        <v>70</v>
      </c>
      <c r="C53" s="8"/>
      <c r="D53" s="8"/>
      <c r="E53" s="8" t="s">
        <v>14</v>
      </c>
      <c r="F53" s="8">
        <v>1</v>
      </c>
      <c r="G53" s="8">
        <v>400</v>
      </c>
      <c r="H53" s="8">
        <v>22.7</v>
      </c>
      <c r="I53" s="8"/>
      <c r="J53" s="8" t="s">
        <v>220</v>
      </c>
      <c r="K53" s="8"/>
      <c r="L53" s="8" t="s">
        <v>220</v>
      </c>
      <c r="M53" s="32"/>
      <c r="N53" s="45">
        <f>M53*F53</f>
        <v>0</v>
      </c>
      <c r="O53" s="47"/>
      <c r="P53" s="47"/>
    </row>
    <row r="54" spans="1:16" x14ac:dyDescent="0.25">
      <c r="A54" s="7"/>
      <c r="B54" s="3" t="s">
        <v>192</v>
      </c>
      <c r="C54" s="8"/>
      <c r="D54" s="8"/>
      <c r="E54" s="8"/>
      <c r="F54" s="8"/>
      <c r="G54" s="8"/>
      <c r="H54" s="8"/>
      <c r="I54" s="8"/>
      <c r="J54" s="8"/>
      <c r="K54" s="8"/>
      <c r="L54" s="8"/>
      <c r="M54" s="32"/>
      <c r="N54" s="45"/>
      <c r="O54" s="47"/>
      <c r="P54" s="47"/>
    </row>
    <row r="55" spans="1:16" x14ac:dyDescent="0.25">
      <c r="A55" s="7" t="s">
        <v>71</v>
      </c>
      <c r="B55" s="5" t="s">
        <v>72</v>
      </c>
      <c r="C55" s="8" t="s">
        <v>134</v>
      </c>
      <c r="D55" s="8"/>
      <c r="E55" s="8" t="s">
        <v>14</v>
      </c>
      <c r="F55" s="8">
        <v>1</v>
      </c>
      <c r="G55" s="8"/>
      <c r="H55" s="8"/>
      <c r="I55" s="8"/>
      <c r="J55" s="8"/>
      <c r="K55" s="8"/>
      <c r="L55" s="8"/>
      <c r="M55" s="32" t="s">
        <v>233</v>
      </c>
      <c r="N55" s="45" t="s">
        <v>233</v>
      </c>
      <c r="O55" s="47"/>
      <c r="P55" s="47"/>
    </row>
    <row r="56" spans="1:16" x14ac:dyDescent="0.25">
      <c r="A56" s="7"/>
      <c r="B56" s="5"/>
      <c r="C56" s="8"/>
      <c r="D56" s="8"/>
      <c r="E56" s="8"/>
      <c r="F56" s="8"/>
      <c r="G56" s="8"/>
      <c r="H56" s="8"/>
      <c r="I56" s="8"/>
      <c r="J56" s="8"/>
      <c r="K56" s="8"/>
      <c r="L56" s="8"/>
      <c r="M56" s="32"/>
      <c r="N56" s="45"/>
      <c r="O56" s="47"/>
      <c r="P56" s="47"/>
    </row>
    <row r="57" spans="1:16" x14ac:dyDescent="0.25">
      <c r="A57" s="7" t="s">
        <v>73</v>
      </c>
      <c r="B57" s="5" t="s">
        <v>146</v>
      </c>
      <c r="C57" s="8" t="s">
        <v>145</v>
      </c>
      <c r="D57" s="8"/>
      <c r="E57" s="8" t="s">
        <v>14</v>
      </c>
      <c r="F57" s="8">
        <v>1</v>
      </c>
      <c r="G57" s="8"/>
      <c r="H57" s="8"/>
      <c r="I57" s="8"/>
      <c r="J57" s="8"/>
      <c r="K57" s="8"/>
      <c r="L57" s="8" t="s">
        <v>220</v>
      </c>
      <c r="M57" s="32" t="s">
        <v>233</v>
      </c>
      <c r="N57" s="45" t="s">
        <v>233</v>
      </c>
      <c r="O57" s="47"/>
      <c r="P57" s="47"/>
    </row>
    <row r="58" spans="1:16" x14ac:dyDescent="0.25">
      <c r="A58" s="7"/>
      <c r="B58" s="5"/>
      <c r="C58" s="8"/>
      <c r="D58" s="8"/>
      <c r="E58" s="8"/>
      <c r="F58" s="8"/>
      <c r="G58" s="8"/>
      <c r="H58" s="8"/>
      <c r="I58" s="8"/>
      <c r="J58" s="8"/>
      <c r="K58" s="8"/>
      <c r="L58" s="8"/>
      <c r="M58" s="32"/>
      <c r="N58" s="45"/>
      <c r="O58" s="47"/>
      <c r="P58" s="47"/>
    </row>
    <row r="59" spans="1:16" x14ac:dyDescent="0.25">
      <c r="A59" s="7" t="s">
        <v>74</v>
      </c>
      <c r="B59" s="5" t="s">
        <v>146</v>
      </c>
      <c r="C59" s="8" t="s">
        <v>145</v>
      </c>
      <c r="D59" s="8"/>
      <c r="E59" s="8" t="s">
        <v>14</v>
      </c>
      <c r="F59" s="8">
        <v>1</v>
      </c>
      <c r="G59" s="8"/>
      <c r="H59" s="8"/>
      <c r="I59" s="8"/>
      <c r="J59" s="8"/>
      <c r="K59" s="8"/>
      <c r="L59" s="8" t="s">
        <v>220</v>
      </c>
      <c r="M59" s="32" t="s">
        <v>233</v>
      </c>
      <c r="N59" s="45" t="s">
        <v>233</v>
      </c>
      <c r="O59" s="47"/>
      <c r="P59" s="47"/>
    </row>
    <row r="60" spans="1:16" x14ac:dyDescent="0.25">
      <c r="A60" s="7"/>
      <c r="B60" s="5"/>
      <c r="C60" s="8"/>
      <c r="D60" s="8"/>
      <c r="E60" s="8"/>
      <c r="F60" s="8"/>
      <c r="G60" s="8"/>
      <c r="H60" s="8"/>
      <c r="I60" s="8"/>
      <c r="J60" s="8"/>
      <c r="K60" s="8"/>
      <c r="L60" s="8"/>
      <c r="M60" s="32"/>
      <c r="N60" s="45"/>
      <c r="O60" s="47"/>
      <c r="P60" s="47"/>
    </row>
    <row r="61" spans="1:16" x14ac:dyDescent="0.25">
      <c r="A61" s="7" t="s">
        <v>75</v>
      </c>
      <c r="B61" s="5" t="s">
        <v>76</v>
      </c>
      <c r="C61" s="8"/>
      <c r="D61" s="8" t="s">
        <v>148</v>
      </c>
      <c r="E61" s="8" t="s">
        <v>14</v>
      </c>
      <c r="F61" s="8">
        <v>1</v>
      </c>
      <c r="G61" s="8"/>
      <c r="H61" s="8"/>
      <c r="I61" s="8"/>
      <c r="J61" s="8"/>
      <c r="K61" s="8"/>
      <c r="L61" s="8"/>
      <c r="M61" s="32"/>
      <c r="N61" s="45">
        <f>M61*F61</f>
        <v>0</v>
      </c>
      <c r="O61" s="47"/>
      <c r="P61" s="47"/>
    </row>
    <row r="62" spans="1:16" ht="63.75" x14ac:dyDescent="0.25">
      <c r="A62" s="7"/>
      <c r="B62" s="6" t="s">
        <v>190</v>
      </c>
      <c r="C62" s="8"/>
      <c r="D62" s="8"/>
      <c r="E62" s="8"/>
      <c r="F62" s="8"/>
      <c r="G62" s="8"/>
      <c r="H62" s="8"/>
      <c r="I62" s="8"/>
      <c r="J62" s="8"/>
      <c r="K62" s="8"/>
      <c r="L62" s="8"/>
      <c r="M62" s="32"/>
      <c r="N62" s="45"/>
      <c r="O62" s="47"/>
      <c r="P62" s="47"/>
    </row>
    <row r="63" spans="1:16" x14ac:dyDescent="0.25">
      <c r="A63" s="7" t="s">
        <v>77</v>
      </c>
      <c r="B63" s="5" t="s">
        <v>78</v>
      </c>
      <c r="C63" s="8"/>
      <c r="D63" s="8" t="s">
        <v>144</v>
      </c>
      <c r="E63" s="8" t="s">
        <v>14</v>
      </c>
      <c r="F63" s="8">
        <v>1</v>
      </c>
      <c r="G63" s="8">
        <v>400</v>
      </c>
      <c r="H63" s="8">
        <v>14</v>
      </c>
      <c r="I63" s="8"/>
      <c r="J63" s="8" t="s">
        <v>220</v>
      </c>
      <c r="K63" s="8"/>
      <c r="L63" s="8" t="s">
        <v>220</v>
      </c>
      <c r="M63" s="32"/>
      <c r="N63" s="53">
        <f>M63*F63</f>
        <v>0</v>
      </c>
      <c r="O63" s="47"/>
      <c r="P63" s="47"/>
    </row>
    <row r="64" spans="1:16" ht="38.25" x14ac:dyDescent="0.25">
      <c r="A64" s="7"/>
      <c r="B64" s="6" t="s">
        <v>217</v>
      </c>
      <c r="C64" s="8"/>
      <c r="D64" s="8"/>
      <c r="E64" s="8"/>
      <c r="F64" s="8"/>
      <c r="G64" s="8"/>
      <c r="H64" s="8"/>
      <c r="I64" s="8"/>
      <c r="J64" s="8"/>
      <c r="K64" s="8"/>
      <c r="L64" s="8"/>
      <c r="M64" s="32"/>
      <c r="N64" s="45"/>
      <c r="O64" s="47"/>
      <c r="P64" s="47"/>
    </row>
    <row r="65" spans="1:16" x14ac:dyDescent="0.25">
      <c r="A65" s="7" t="s">
        <v>79</v>
      </c>
      <c r="B65" s="5" t="s">
        <v>72</v>
      </c>
      <c r="C65" s="8" t="s">
        <v>134</v>
      </c>
      <c r="D65" s="8"/>
      <c r="E65" s="8" t="s">
        <v>14</v>
      </c>
      <c r="F65" s="8">
        <v>1</v>
      </c>
      <c r="G65" s="8"/>
      <c r="H65" s="8"/>
      <c r="I65" s="8"/>
      <c r="J65" s="8"/>
      <c r="K65" s="8"/>
      <c r="L65" s="8"/>
      <c r="M65" s="32" t="s">
        <v>233</v>
      </c>
      <c r="N65" s="45" t="s">
        <v>233</v>
      </c>
      <c r="O65" s="47"/>
      <c r="P65" s="47"/>
    </row>
    <row r="66" spans="1:16" x14ac:dyDescent="0.25">
      <c r="A66" s="7"/>
      <c r="B66" s="5"/>
      <c r="C66" s="8"/>
      <c r="D66" s="8"/>
      <c r="E66" s="8"/>
      <c r="F66" s="8"/>
      <c r="G66" s="8"/>
      <c r="H66" s="8"/>
      <c r="I66" s="8"/>
      <c r="J66" s="8"/>
      <c r="K66" s="8"/>
      <c r="L66" s="8"/>
      <c r="M66" s="32"/>
      <c r="N66" s="45"/>
      <c r="O66" s="47"/>
      <c r="P66" s="47"/>
    </row>
    <row r="67" spans="1:16" x14ac:dyDescent="0.25">
      <c r="A67" s="7" t="s">
        <v>80</v>
      </c>
      <c r="B67" s="5" t="s">
        <v>26</v>
      </c>
      <c r="C67" s="8"/>
      <c r="D67" s="8" t="s">
        <v>170</v>
      </c>
      <c r="E67" s="8" t="s">
        <v>14</v>
      </c>
      <c r="F67" s="8">
        <v>1</v>
      </c>
      <c r="G67" s="8"/>
      <c r="H67" s="8"/>
      <c r="I67" s="8"/>
      <c r="J67" s="8"/>
      <c r="K67" s="8"/>
      <c r="L67" s="8"/>
      <c r="M67" s="32"/>
      <c r="N67" s="45">
        <f>M67*F67</f>
        <v>0</v>
      </c>
      <c r="O67" s="47"/>
      <c r="P67" s="47"/>
    </row>
    <row r="68" spans="1:16" ht="63.75" x14ac:dyDescent="0.25">
      <c r="A68" s="7"/>
      <c r="B68" s="6" t="s">
        <v>190</v>
      </c>
      <c r="C68" s="8"/>
      <c r="D68" s="8"/>
      <c r="E68" s="8"/>
      <c r="F68" s="8"/>
      <c r="G68" s="8"/>
      <c r="H68" s="8"/>
      <c r="I68" s="8"/>
      <c r="J68" s="8"/>
      <c r="K68" s="8"/>
      <c r="L68" s="8"/>
      <c r="M68" s="32"/>
      <c r="N68" s="45"/>
      <c r="O68" s="47"/>
      <c r="P68" s="47"/>
    </row>
    <row r="69" spans="1:16" x14ac:dyDescent="0.25">
      <c r="A69" s="7" t="s">
        <v>81</v>
      </c>
      <c r="B69" s="5" t="s">
        <v>82</v>
      </c>
      <c r="C69" s="8" t="s">
        <v>247</v>
      </c>
      <c r="D69" s="8" t="s">
        <v>169</v>
      </c>
      <c r="E69" s="8" t="s">
        <v>14</v>
      </c>
      <c r="F69" s="8">
        <v>1</v>
      </c>
      <c r="G69" s="8"/>
      <c r="H69" s="8"/>
      <c r="I69" s="8"/>
      <c r="J69" s="8"/>
      <c r="K69" s="8"/>
      <c r="L69" s="8"/>
      <c r="M69" s="32"/>
      <c r="N69" s="45">
        <f>M69*F69</f>
        <v>0</v>
      </c>
      <c r="O69" s="47"/>
      <c r="P69" s="47"/>
    </row>
    <row r="70" spans="1:16" ht="63.75" x14ac:dyDescent="0.25">
      <c r="A70" s="7"/>
      <c r="B70" s="6" t="s">
        <v>216</v>
      </c>
      <c r="C70" s="8"/>
      <c r="D70" s="8"/>
      <c r="E70" s="8"/>
      <c r="F70" s="8"/>
      <c r="G70" s="8"/>
      <c r="H70" s="8"/>
      <c r="I70" s="8"/>
      <c r="J70" s="8"/>
      <c r="K70" s="8"/>
      <c r="L70" s="8"/>
      <c r="M70" s="32"/>
      <c r="N70" s="45"/>
      <c r="O70" s="47"/>
      <c r="P70" s="47"/>
    </row>
    <row r="71" spans="1:16" x14ac:dyDescent="0.25">
      <c r="A71" s="7" t="s">
        <v>83</v>
      </c>
      <c r="B71" s="41" t="s">
        <v>231</v>
      </c>
      <c r="C71" s="42"/>
      <c r="D71" s="42"/>
      <c r="E71" s="42" t="s">
        <v>14</v>
      </c>
      <c r="F71" s="42">
        <v>1</v>
      </c>
      <c r="G71" s="42">
        <v>400</v>
      </c>
      <c r="H71" s="42">
        <v>18.600000000000001</v>
      </c>
      <c r="I71" s="42"/>
      <c r="J71" s="42" t="s">
        <v>220</v>
      </c>
      <c r="K71" s="42"/>
      <c r="L71" s="42" t="s">
        <v>220</v>
      </c>
      <c r="M71" s="43"/>
      <c r="N71" s="53">
        <f>M71*F71</f>
        <v>0</v>
      </c>
      <c r="O71" s="47"/>
      <c r="P71" s="47"/>
    </row>
    <row r="72" spans="1:16" ht="63.75" x14ac:dyDescent="0.25">
      <c r="A72" s="7"/>
      <c r="B72" s="16" t="s">
        <v>215</v>
      </c>
      <c r="C72" s="8"/>
      <c r="D72" s="8"/>
      <c r="E72" s="8"/>
      <c r="F72" s="8"/>
      <c r="G72" s="8"/>
      <c r="H72" s="8"/>
      <c r="I72" s="8"/>
      <c r="J72" s="8"/>
      <c r="K72" s="8"/>
      <c r="L72" s="8"/>
      <c r="M72" s="32"/>
      <c r="N72" s="45"/>
      <c r="O72" s="47"/>
      <c r="P72" s="47"/>
    </row>
    <row r="73" spans="1:16" x14ac:dyDescent="0.25">
      <c r="A73" s="7"/>
      <c r="B73" s="5" t="s">
        <v>224</v>
      </c>
      <c r="C73" s="8"/>
      <c r="D73" s="8"/>
      <c r="E73" s="8"/>
      <c r="F73" s="8"/>
      <c r="G73" s="8"/>
      <c r="H73" s="8"/>
      <c r="I73" s="8"/>
      <c r="J73" s="8"/>
      <c r="K73" s="8"/>
      <c r="L73" s="8"/>
      <c r="M73" s="32"/>
      <c r="N73" s="45"/>
      <c r="O73" s="47"/>
      <c r="P73" s="47"/>
    </row>
    <row r="74" spans="1:16" x14ac:dyDescent="0.25">
      <c r="A74" s="7" t="s">
        <v>84</v>
      </c>
      <c r="B74" s="5" t="s">
        <v>18</v>
      </c>
      <c r="C74" s="8" t="s">
        <v>134</v>
      </c>
      <c r="D74" s="8"/>
      <c r="E74" s="8" t="s">
        <v>14</v>
      </c>
      <c r="F74" s="8">
        <v>1</v>
      </c>
      <c r="G74" s="8"/>
      <c r="H74" s="8"/>
      <c r="I74" s="8"/>
      <c r="J74" s="8"/>
      <c r="K74" s="8"/>
      <c r="L74" s="8"/>
      <c r="M74" s="32" t="s">
        <v>233</v>
      </c>
      <c r="N74" s="45" t="s">
        <v>233</v>
      </c>
      <c r="O74" s="47"/>
      <c r="P74" s="47"/>
    </row>
    <row r="75" spans="1:16" x14ac:dyDescent="0.25">
      <c r="A75" s="7"/>
      <c r="B75" s="5"/>
      <c r="C75" s="8"/>
      <c r="D75" s="8"/>
      <c r="E75" s="8"/>
      <c r="F75" s="8"/>
      <c r="G75" s="8"/>
      <c r="H75" s="8"/>
      <c r="I75" s="8"/>
      <c r="J75" s="8"/>
      <c r="K75" s="8"/>
      <c r="L75" s="8"/>
      <c r="M75" s="32"/>
      <c r="N75" s="45"/>
      <c r="O75" s="47"/>
      <c r="P75" s="47"/>
    </row>
    <row r="76" spans="1:16" x14ac:dyDescent="0.25">
      <c r="A76" s="7" t="s">
        <v>85</v>
      </c>
      <c r="B76" s="5" t="s">
        <v>67</v>
      </c>
      <c r="C76" s="8"/>
      <c r="D76" s="8" t="s">
        <v>149</v>
      </c>
      <c r="E76" s="8" t="s">
        <v>14</v>
      </c>
      <c r="F76" s="8">
        <v>1</v>
      </c>
      <c r="G76" s="8"/>
      <c r="H76" s="8"/>
      <c r="I76" s="8"/>
      <c r="J76" s="8"/>
      <c r="K76" s="8"/>
      <c r="L76" s="8"/>
      <c r="M76" s="32"/>
      <c r="N76" s="45">
        <f>M76*F76</f>
        <v>0</v>
      </c>
      <c r="O76" s="47"/>
      <c r="P76" s="47"/>
    </row>
    <row r="77" spans="1:16" ht="63.75" x14ac:dyDescent="0.25">
      <c r="A77" s="7"/>
      <c r="B77" s="6" t="s">
        <v>190</v>
      </c>
      <c r="C77" s="8"/>
      <c r="D77" s="8"/>
      <c r="E77" s="8"/>
      <c r="F77" s="8"/>
      <c r="G77" s="8"/>
      <c r="H77" s="8"/>
      <c r="I77" s="8"/>
      <c r="J77" s="8"/>
      <c r="K77" s="8"/>
      <c r="L77" s="8"/>
      <c r="M77" s="32"/>
      <c r="N77" s="45"/>
      <c r="O77" s="47"/>
      <c r="P77" s="47"/>
    </row>
    <row r="78" spans="1:16" x14ac:dyDescent="0.25">
      <c r="A78" s="7" t="s">
        <v>86</v>
      </c>
      <c r="B78" s="5" t="s">
        <v>44</v>
      </c>
      <c r="C78" s="8" t="s">
        <v>145</v>
      </c>
      <c r="D78" s="8"/>
      <c r="E78" s="8" t="s">
        <v>14</v>
      </c>
      <c r="F78" s="18">
        <v>2</v>
      </c>
      <c r="G78" s="8"/>
      <c r="H78" s="8"/>
      <c r="I78" s="8"/>
      <c r="J78" s="8"/>
      <c r="K78" s="8"/>
      <c r="L78" s="8" t="s">
        <v>220</v>
      </c>
      <c r="M78" s="32" t="s">
        <v>233</v>
      </c>
      <c r="N78" s="45" t="s">
        <v>233</v>
      </c>
      <c r="O78" s="47"/>
      <c r="P78" s="47"/>
    </row>
    <row r="79" spans="1:16" x14ac:dyDescent="0.25">
      <c r="A79" s="7"/>
      <c r="B79" s="5"/>
      <c r="C79" s="8"/>
      <c r="D79" s="8"/>
      <c r="E79" s="8"/>
      <c r="F79" s="8"/>
      <c r="G79" s="8"/>
      <c r="H79" s="8"/>
      <c r="I79" s="8"/>
      <c r="J79" s="8"/>
      <c r="K79" s="8"/>
      <c r="L79" s="8"/>
      <c r="M79" s="32"/>
      <c r="N79" s="45"/>
      <c r="O79" s="47"/>
      <c r="P79" s="47"/>
    </row>
    <row r="80" spans="1:16" x14ac:dyDescent="0.25">
      <c r="A80" s="7" t="s">
        <v>222</v>
      </c>
      <c r="B80" s="5" t="s">
        <v>146</v>
      </c>
      <c r="C80" s="8" t="s">
        <v>145</v>
      </c>
      <c r="D80" s="8"/>
      <c r="E80" s="8" t="s">
        <v>14</v>
      </c>
      <c r="F80" s="8">
        <v>1</v>
      </c>
      <c r="G80" s="8"/>
      <c r="H80" s="8"/>
      <c r="I80" s="8"/>
      <c r="J80" s="8"/>
      <c r="K80" s="8"/>
      <c r="L80" s="8" t="s">
        <v>220</v>
      </c>
      <c r="M80" s="32" t="s">
        <v>233</v>
      </c>
      <c r="N80" s="45" t="s">
        <v>233</v>
      </c>
      <c r="O80" s="47"/>
      <c r="P80" s="47"/>
    </row>
    <row r="81" spans="1:16" x14ac:dyDescent="0.25">
      <c r="A81" s="7"/>
      <c r="B81" s="5"/>
      <c r="C81" s="8"/>
      <c r="D81" s="8"/>
      <c r="E81" s="8"/>
      <c r="F81" s="8"/>
      <c r="G81" s="8"/>
      <c r="H81" s="8"/>
      <c r="I81" s="8"/>
      <c r="J81" s="8"/>
      <c r="K81" s="8"/>
      <c r="L81" s="8"/>
      <c r="M81" s="32"/>
      <c r="N81" s="45"/>
      <c r="O81" s="47"/>
      <c r="P81" s="47"/>
    </row>
    <row r="82" spans="1:16" x14ac:dyDescent="0.25">
      <c r="A82" s="87"/>
      <c r="B82" s="88"/>
      <c r="C82" s="88"/>
      <c r="D82" s="88"/>
      <c r="E82" s="88"/>
      <c r="F82" s="88"/>
      <c r="G82" s="88"/>
      <c r="H82" s="88"/>
      <c r="I82" s="88"/>
      <c r="J82" s="88"/>
      <c r="K82" s="88"/>
      <c r="L82" s="88"/>
      <c r="M82" s="88"/>
      <c r="N82" s="89"/>
      <c r="O82" s="47"/>
      <c r="P82" s="47"/>
    </row>
    <row r="83" spans="1:16" ht="15.75" x14ac:dyDescent="0.25">
      <c r="A83" s="66" t="s">
        <v>87</v>
      </c>
      <c r="B83" s="67"/>
      <c r="C83" s="67"/>
      <c r="D83" s="67"/>
      <c r="E83" s="67"/>
      <c r="F83" s="67"/>
      <c r="G83" s="67"/>
      <c r="H83" s="67"/>
      <c r="I83" s="67"/>
      <c r="J83" s="67"/>
      <c r="K83" s="67"/>
      <c r="L83" s="67"/>
      <c r="M83" s="67"/>
      <c r="N83" s="68"/>
      <c r="O83" s="47"/>
      <c r="P83" s="47"/>
    </row>
    <row r="84" spans="1:16" ht="15.75" x14ac:dyDescent="0.25">
      <c r="A84" s="69"/>
      <c r="B84" s="70"/>
      <c r="C84" s="70"/>
      <c r="D84" s="70"/>
      <c r="E84" s="70"/>
      <c r="F84" s="70"/>
      <c r="G84" s="70"/>
      <c r="H84" s="70"/>
      <c r="I84" s="70"/>
      <c r="J84" s="70"/>
      <c r="K84" s="70"/>
      <c r="L84" s="70"/>
      <c r="M84" s="70"/>
      <c r="N84" s="71"/>
      <c r="O84" s="47"/>
      <c r="P84" s="47"/>
    </row>
    <row r="85" spans="1:16" x14ac:dyDescent="0.25">
      <c r="A85" s="4" t="s">
        <v>22</v>
      </c>
      <c r="B85" s="2" t="s">
        <v>225</v>
      </c>
      <c r="C85" s="8"/>
      <c r="D85" s="23" t="s">
        <v>228</v>
      </c>
      <c r="E85" s="23" t="s">
        <v>14</v>
      </c>
      <c r="F85" s="23">
        <v>1</v>
      </c>
      <c r="G85" s="23">
        <v>230</v>
      </c>
      <c r="H85" s="23">
        <v>2.1</v>
      </c>
      <c r="I85" s="23"/>
      <c r="J85" s="23"/>
      <c r="K85" s="23"/>
      <c r="L85" s="23"/>
      <c r="M85" s="32"/>
      <c r="N85" s="45">
        <f>M85*F85</f>
        <v>0</v>
      </c>
      <c r="O85" s="47"/>
      <c r="P85" s="47"/>
    </row>
    <row r="86" spans="1:16" ht="37.15" customHeight="1" x14ac:dyDescent="0.25">
      <c r="A86" s="7"/>
      <c r="B86" s="6" t="s">
        <v>238</v>
      </c>
      <c r="C86" s="8"/>
      <c r="D86" s="8"/>
      <c r="E86" s="8"/>
      <c r="F86" s="8"/>
      <c r="G86" s="8"/>
      <c r="H86" s="8"/>
      <c r="I86" s="8"/>
      <c r="J86" s="8"/>
      <c r="K86" s="8"/>
      <c r="L86" s="8"/>
      <c r="M86" s="32"/>
      <c r="N86" s="45"/>
      <c r="O86" s="47"/>
      <c r="P86" s="47"/>
    </row>
    <row r="87" spans="1:16" ht="15" customHeight="1" x14ac:dyDescent="0.25">
      <c r="A87" s="7" t="s">
        <v>23</v>
      </c>
      <c r="B87" s="5" t="s">
        <v>88</v>
      </c>
      <c r="C87" s="8"/>
      <c r="D87" s="8" t="s">
        <v>230</v>
      </c>
      <c r="E87" s="8" t="s">
        <v>14</v>
      </c>
      <c r="F87" s="8">
        <v>1</v>
      </c>
      <c r="G87" s="8"/>
      <c r="H87" s="8"/>
      <c r="I87" s="8"/>
      <c r="J87" s="8"/>
      <c r="K87" s="8"/>
      <c r="L87" s="8"/>
      <c r="M87" s="32"/>
      <c r="N87" s="45">
        <f>M87*F87</f>
        <v>0</v>
      </c>
      <c r="O87" s="47"/>
      <c r="P87" s="47"/>
    </row>
    <row r="88" spans="1:16" ht="12.75" customHeight="1" x14ac:dyDescent="0.25">
      <c r="A88" s="7"/>
      <c r="B88" s="6" t="s">
        <v>197</v>
      </c>
      <c r="C88" s="8"/>
      <c r="D88" s="8"/>
      <c r="E88" s="8"/>
      <c r="F88" s="8"/>
      <c r="G88" s="8"/>
      <c r="H88" s="8"/>
      <c r="I88" s="8"/>
      <c r="J88" s="8"/>
      <c r="K88" s="8"/>
      <c r="L88" s="8"/>
      <c r="M88" s="33"/>
      <c r="N88" s="45"/>
      <c r="O88" s="47"/>
      <c r="P88" s="47"/>
    </row>
    <row r="89" spans="1:16" x14ac:dyDescent="0.25">
      <c r="A89" s="7" t="s">
        <v>24</v>
      </c>
      <c r="B89" s="5" t="s">
        <v>88</v>
      </c>
      <c r="C89" s="8"/>
      <c r="D89" s="8" t="s">
        <v>229</v>
      </c>
      <c r="E89" s="8" t="s">
        <v>14</v>
      </c>
      <c r="F89" s="8">
        <v>1</v>
      </c>
      <c r="G89" s="8"/>
      <c r="H89" s="8"/>
      <c r="I89" s="8"/>
      <c r="J89" s="8"/>
      <c r="K89" s="8"/>
      <c r="L89" s="8"/>
      <c r="M89" s="32"/>
      <c r="N89" s="45">
        <f>M89*F89</f>
        <v>0</v>
      </c>
      <c r="O89" s="47"/>
      <c r="P89" s="47"/>
    </row>
    <row r="90" spans="1:16" x14ac:dyDescent="0.25">
      <c r="A90" s="7"/>
      <c r="B90" s="5" t="s">
        <v>197</v>
      </c>
      <c r="C90" s="8"/>
      <c r="D90" s="8"/>
      <c r="E90" s="8"/>
      <c r="F90" s="8"/>
      <c r="G90" s="8"/>
      <c r="H90" s="8"/>
      <c r="I90" s="8"/>
      <c r="J90" s="8"/>
      <c r="K90" s="8"/>
      <c r="L90" s="8"/>
      <c r="M90" s="32"/>
      <c r="N90" s="45"/>
      <c r="O90" s="47"/>
      <c r="P90" s="47"/>
    </row>
    <row r="91" spans="1:16" x14ac:dyDescent="0.25">
      <c r="A91" s="7" t="s">
        <v>25</v>
      </c>
      <c r="B91" s="5" t="s">
        <v>226</v>
      </c>
      <c r="C91" s="8" t="s">
        <v>247</v>
      </c>
      <c r="D91" s="8" t="s">
        <v>227</v>
      </c>
      <c r="E91" s="8" t="s">
        <v>14</v>
      </c>
      <c r="F91" s="8">
        <v>1</v>
      </c>
      <c r="G91" s="8">
        <v>230</v>
      </c>
      <c r="H91" s="8">
        <v>3.5</v>
      </c>
      <c r="I91" s="8"/>
      <c r="J91" s="8" t="s">
        <v>220</v>
      </c>
      <c r="K91" s="8"/>
      <c r="L91" s="8" t="s">
        <v>220</v>
      </c>
      <c r="M91" s="32"/>
      <c r="N91" s="45">
        <f>M91*F91</f>
        <v>0</v>
      </c>
      <c r="O91" s="47"/>
      <c r="P91" s="47"/>
    </row>
    <row r="92" spans="1:16" ht="25.5" x14ac:dyDescent="0.25">
      <c r="A92" s="7"/>
      <c r="B92" s="6" t="s">
        <v>214</v>
      </c>
      <c r="C92" s="8"/>
      <c r="D92" s="8"/>
      <c r="E92" s="8"/>
      <c r="F92" s="8"/>
      <c r="G92" s="8"/>
      <c r="H92" s="8"/>
      <c r="I92" s="8"/>
      <c r="J92" s="8"/>
      <c r="K92" s="8"/>
      <c r="L92" s="8"/>
      <c r="M92" s="32"/>
      <c r="N92" s="45"/>
      <c r="O92" s="47"/>
      <c r="P92" s="47"/>
    </row>
    <row r="93" spans="1:16" x14ac:dyDescent="0.25">
      <c r="A93" s="7" t="s">
        <v>27</v>
      </c>
      <c r="B93" s="5" t="s">
        <v>248</v>
      </c>
      <c r="C93" s="8"/>
      <c r="D93" s="8"/>
      <c r="E93" s="8" t="s">
        <v>14</v>
      </c>
      <c r="F93" s="18">
        <v>2</v>
      </c>
      <c r="G93" s="8">
        <v>230</v>
      </c>
      <c r="H93" s="8" t="s">
        <v>236</v>
      </c>
      <c r="I93" s="8"/>
      <c r="J93" s="8"/>
      <c r="K93" s="8"/>
      <c r="L93" s="8"/>
      <c r="M93" s="32"/>
      <c r="N93" s="45">
        <f>M93*F93</f>
        <v>0</v>
      </c>
      <c r="O93" s="47"/>
      <c r="P93" s="47"/>
    </row>
    <row r="94" spans="1:16" x14ac:dyDescent="0.25">
      <c r="A94" s="7"/>
      <c r="B94" s="3" t="s">
        <v>192</v>
      </c>
      <c r="C94" s="8"/>
      <c r="D94" s="8"/>
      <c r="E94" s="8"/>
      <c r="F94" s="18"/>
      <c r="G94" s="8"/>
      <c r="H94" s="8"/>
      <c r="I94" s="8"/>
      <c r="J94" s="8"/>
      <c r="K94" s="8"/>
      <c r="L94" s="8"/>
      <c r="M94" s="32"/>
      <c r="N94" s="45"/>
      <c r="O94" s="47"/>
      <c r="P94" s="47"/>
    </row>
    <row r="95" spans="1:16" x14ac:dyDescent="0.25">
      <c r="A95" s="7" t="s">
        <v>28</v>
      </c>
      <c r="B95" s="5" t="s">
        <v>89</v>
      </c>
      <c r="C95" s="8"/>
      <c r="D95" s="8" t="s">
        <v>150</v>
      </c>
      <c r="E95" s="8" t="s">
        <v>14</v>
      </c>
      <c r="F95" s="18">
        <v>2</v>
      </c>
      <c r="G95" s="8">
        <v>230</v>
      </c>
      <c r="H95" s="8" t="s">
        <v>237</v>
      </c>
      <c r="I95" s="8"/>
      <c r="J95" s="8"/>
      <c r="K95" s="8"/>
      <c r="L95" s="8"/>
      <c r="M95" s="32"/>
      <c r="N95" s="45">
        <f>M95*F95</f>
        <v>0</v>
      </c>
      <c r="O95" s="47"/>
      <c r="P95" s="47"/>
    </row>
    <row r="96" spans="1:16" ht="25.5" x14ac:dyDescent="0.25">
      <c r="A96" s="7"/>
      <c r="B96" s="6" t="s">
        <v>213</v>
      </c>
      <c r="C96" s="8"/>
      <c r="D96" s="8"/>
      <c r="E96" s="8"/>
      <c r="F96" s="8"/>
      <c r="G96" s="8"/>
      <c r="H96" s="8"/>
      <c r="I96" s="8"/>
      <c r="J96" s="8"/>
      <c r="K96" s="8"/>
      <c r="L96" s="8"/>
      <c r="M96" s="32"/>
      <c r="N96" s="45"/>
      <c r="O96" s="47"/>
      <c r="P96" s="47"/>
    </row>
    <row r="97" spans="1:16" x14ac:dyDescent="0.25">
      <c r="A97" s="7" t="s">
        <v>29</v>
      </c>
      <c r="B97" s="5" t="s">
        <v>151</v>
      </c>
      <c r="C97" s="8" t="s">
        <v>247</v>
      </c>
      <c r="D97" s="8" t="s">
        <v>152</v>
      </c>
      <c r="E97" s="8" t="s">
        <v>14</v>
      </c>
      <c r="F97" s="8">
        <v>1</v>
      </c>
      <c r="G97" s="8">
        <v>230</v>
      </c>
      <c r="H97" s="8">
        <v>2.1</v>
      </c>
      <c r="I97" s="8"/>
      <c r="J97" s="8"/>
      <c r="K97" s="8"/>
      <c r="L97" s="8"/>
      <c r="M97" s="32"/>
      <c r="N97" s="45">
        <f>M97*F97</f>
        <v>0</v>
      </c>
      <c r="O97" s="47"/>
      <c r="P97" s="47"/>
    </row>
    <row r="98" spans="1:16" ht="38.25" x14ac:dyDescent="0.25">
      <c r="A98" s="7"/>
      <c r="B98" s="6" t="s">
        <v>239</v>
      </c>
      <c r="C98" s="8"/>
      <c r="D98" s="8"/>
      <c r="E98" s="8"/>
      <c r="F98" s="8"/>
      <c r="G98" s="8"/>
      <c r="H98" s="8"/>
      <c r="I98" s="8"/>
      <c r="J98" s="8"/>
      <c r="K98" s="8"/>
      <c r="L98" s="8"/>
      <c r="M98" s="32"/>
      <c r="N98" s="45"/>
      <c r="O98" s="47"/>
      <c r="P98" s="47"/>
    </row>
    <row r="99" spans="1:16" x14ac:dyDescent="0.25">
      <c r="A99" s="7" t="s">
        <v>30</v>
      </c>
      <c r="B99" s="6" t="s">
        <v>90</v>
      </c>
      <c r="C99" s="8"/>
      <c r="D99" s="8" t="s">
        <v>153</v>
      </c>
      <c r="E99" s="8" t="s">
        <v>14</v>
      </c>
      <c r="F99" s="18">
        <v>2</v>
      </c>
      <c r="G99" s="8"/>
      <c r="H99" s="8"/>
      <c r="I99" s="8"/>
      <c r="J99" s="8"/>
      <c r="K99" s="8"/>
      <c r="L99" s="8"/>
      <c r="M99" s="32"/>
      <c r="N99" s="45">
        <f>M99*F99</f>
        <v>0</v>
      </c>
      <c r="O99" s="47"/>
      <c r="P99" s="47"/>
    </row>
    <row r="100" spans="1:16" ht="25.5" x14ac:dyDescent="0.25">
      <c r="A100" s="7"/>
      <c r="B100" s="6" t="s">
        <v>212</v>
      </c>
      <c r="C100" s="8"/>
      <c r="D100" s="8"/>
      <c r="E100" s="8"/>
      <c r="F100" s="8"/>
      <c r="G100" s="8"/>
      <c r="H100" s="8"/>
      <c r="I100" s="8"/>
      <c r="J100" s="8"/>
      <c r="K100" s="8"/>
      <c r="L100" s="8"/>
      <c r="M100" s="32"/>
      <c r="N100" s="45"/>
      <c r="O100" s="47"/>
      <c r="P100" s="47"/>
    </row>
    <row r="101" spans="1:16" x14ac:dyDescent="0.25">
      <c r="A101" s="75"/>
      <c r="B101" s="76"/>
      <c r="C101" s="76"/>
      <c r="D101" s="76"/>
      <c r="E101" s="76"/>
      <c r="F101" s="76"/>
      <c r="G101" s="76"/>
      <c r="H101" s="76"/>
      <c r="I101" s="76"/>
      <c r="J101" s="76"/>
      <c r="K101" s="76"/>
      <c r="L101" s="76"/>
      <c r="M101" s="76"/>
      <c r="N101" s="77"/>
      <c r="O101" s="47"/>
      <c r="P101" s="47"/>
    </row>
    <row r="102" spans="1:16" ht="15.75" x14ac:dyDescent="0.25">
      <c r="A102" s="58" t="s">
        <v>91</v>
      </c>
      <c r="B102" s="59"/>
      <c r="C102" s="59"/>
      <c r="D102" s="59"/>
      <c r="E102" s="59"/>
      <c r="F102" s="59"/>
      <c r="G102" s="59"/>
      <c r="H102" s="59"/>
      <c r="I102" s="59"/>
      <c r="J102" s="59"/>
      <c r="K102" s="59"/>
      <c r="L102" s="59"/>
      <c r="M102" s="59"/>
      <c r="N102" s="60"/>
      <c r="O102" s="47"/>
      <c r="P102" s="47"/>
    </row>
    <row r="103" spans="1:16" x14ac:dyDescent="0.25">
      <c r="A103" s="75"/>
      <c r="B103" s="76"/>
      <c r="C103" s="76"/>
      <c r="D103" s="76"/>
      <c r="E103" s="76"/>
      <c r="F103" s="76"/>
      <c r="G103" s="76"/>
      <c r="H103" s="76"/>
      <c r="I103" s="76"/>
      <c r="J103" s="76"/>
      <c r="K103" s="76"/>
      <c r="L103" s="76"/>
      <c r="M103" s="76"/>
      <c r="N103" s="77"/>
      <c r="O103" s="47"/>
      <c r="P103" s="47"/>
    </row>
    <row r="104" spans="1:16" x14ac:dyDescent="0.25">
      <c r="A104" s="7" t="s">
        <v>92</v>
      </c>
      <c r="B104" s="6" t="s">
        <v>167</v>
      </c>
      <c r="C104" s="8"/>
      <c r="D104" s="8" t="s">
        <v>168</v>
      </c>
      <c r="E104" s="8" t="s">
        <v>14</v>
      </c>
      <c r="F104" s="8">
        <v>1</v>
      </c>
      <c r="G104" s="8">
        <v>230</v>
      </c>
      <c r="H104" s="8">
        <v>0.5</v>
      </c>
      <c r="I104" s="8"/>
      <c r="J104" s="8"/>
      <c r="K104" s="8"/>
      <c r="L104" s="8"/>
      <c r="M104" s="33"/>
      <c r="N104" s="45">
        <f>M104*F104</f>
        <v>0</v>
      </c>
      <c r="O104" s="47"/>
      <c r="P104" s="47"/>
    </row>
    <row r="105" spans="1:16" ht="38.25" x14ac:dyDescent="0.25">
      <c r="A105" s="7"/>
      <c r="B105" s="6" t="s">
        <v>198</v>
      </c>
      <c r="C105" s="8"/>
      <c r="D105" s="8"/>
      <c r="E105" s="8"/>
      <c r="F105" s="8"/>
      <c r="G105" s="8"/>
      <c r="H105" s="8"/>
      <c r="I105" s="8"/>
      <c r="J105" s="8"/>
      <c r="K105" s="8"/>
      <c r="L105" s="8"/>
      <c r="M105" s="32"/>
      <c r="N105" s="45"/>
      <c r="O105" s="47"/>
      <c r="P105" s="47"/>
    </row>
    <row r="106" spans="1:16" x14ac:dyDescent="0.25">
      <c r="A106" s="7" t="s">
        <v>93</v>
      </c>
      <c r="B106" s="5" t="s">
        <v>94</v>
      </c>
      <c r="C106" s="8"/>
      <c r="D106" s="8" t="s">
        <v>155</v>
      </c>
      <c r="E106" s="8" t="s">
        <v>14</v>
      </c>
      <c r="F106" s="8">
        <v>1</v>
      </c>
      <c r="G106" s="8"/>
      <c r="H106" s="8"/>
      <c r="I106" s="8"/>
      <c r="J106" s="8"/>
      <c r="K106" s="8"/>
      <c r="L106" s="8"/>
      <c r="M106" s="32"/>
      <c r="N106" s="45">
        <f>M106*F106</f>
        <v>0</v>
      </c>
      <c r="O106" s="47"/>
      <c r="P106" s="47"/>
    </row>
    <row r="107" spans="1:16" ht="63.75" x14ac:dyDescent="0.25">
      <c r="A107" s="7"/>
      <c r="B107" s="6" t="s">
        <v>191</v>
      </c>
      <c r="C107" s="8"/>
      <c r="D107" s="8"/>
      <c r="E107" s="8"/>
      <c r="F107" s="8"/>
      <c r="G107" s="8"/>
      <c r="H107" s="8"/>
      <c r="I107" s="8"/>
      <c r="J107" s="8"/>
      <c r="K107" s="8"/>
      <c r="L107" s="8"/>
      <c r="M107" s="32"/>
      <c r="N107" s="45"/>
      <c r="O107" s="47"/>
      <c r="P107" s="47"/>
    </row>
    <row r="108" spans="1:16" x14ac:dyDescent="0.25">
      <c r="A108" s="7" t="s">
        <v>95</v>
      </c>
      <c r="B108" s="5" t="s">
        <v>100</v>
      </c>
      <c r="C108" s="8"/>
      <c r="D108" s="8" t="s">
        <v>154</v>
      </c>
      <c r="E108" s="8" t="s">
        <v>14</v>
      </c>
      <c r="F108" s="8">
        <v>1</v>
      </c>
      <c r="G108" s="8"/>
      <c r="H108" s="8"/>
      <c r="I108" s="8"/>
      <c r="J108" s="8" t="s">
        <v>220</v>
      </c>
      <c r="K108" s="8" t="s">
        <v>220</v>
      </c>
      <c r="L108" s="8" t="s">
        <v>220</v>
      </c>
      <c r="M108" s="32"/>
      <c r="N108" s="45">
        <f>M108*F108</f>
        <v>0</v>
      </c>
      <c r="O108" s="47"/>
      <c r="P108" s="47"/>
    </row>
    <row r="109" spans="1:16" ht="51" x14ac:dyDescent="0.25">
      <c r="A109" s="7"/>
      <c r="B109" s="6" t="s">
        <v>193</v>
      </c>
      <c r="C109" s="8"/>
      <c r="D109" s="8"/>
      <c r="E109" s="8"/>
      <c r="F109" s="8"/>
      <c r="G109" s="8"/>
      <c r="H109" s="8"/>
      <c r="I109" s="8"/>
      <c r="J109" s="8"/>
      <c r="K109" s="8"/>
      <c r="L109" s="8"/>
      <c r="M109" s="32"/>
      <c r="N109" s="45"/>
      <c r="O109" s="47"/>
      <c r="P109" s="47"/>
    </row>
    <row r="110" spans="1:16" x14ac:dyDescent="0.25">
      <c r="A110" s="75"/>
      <c r="B110" s="76"/>
      <c r="C110" s="76"/>
      <c r="D110" s="76"/>
      <c r="E110" s="76"/>
      <c r="F110" s="76"/>
      <c r="G110" s="76"/>
      <c r="H110" s="76"/>
      <c r="I110" s="76"/>
      <c r="J110" s="76"/>
      <c r="K110" s="76"/>
      <c r="L110" s="76"/>
      <c r="M110" s="76"/>
      <c r="N110" s="77"/>
      <c r="O110" s="47"/>
      <c r="P110" s="47"/>
    </row>
    <row r="111" spans="1:16" ht="15.75" x14ac:dyDescent="0.25">
      <c r="A111" s="58" t="s">
        <v>96</v>
      </c>
      <c r="B111" s="59"/>
      <c r="C111" s="59"/>
      <c r="D111" s="59"/>
      <c r="E111" s="59"/>
      <c r="F111" s="59"/>
      <c r="G111" s="59"/>
      <c r="H111" s="59"/>
      <c r="I111" s="59"/>
      <c r="J111" s="59"/>
      <c r="K111" s="59"/>
      <c r="L111" s="59"/>
      <c r="M111" s="59"/>
      <c r="N111" s="60"/>
      <c r="O111" s="47"/>
      <c r="P111" s="47"/>
    </row>
    <row r="112" spans="1:16" x14ac:dyDescent="0.25">
      <c r="A112" s="75"/>
      <c r="B112" s="76"/>
      <c r="C112" s="76"/>
      <c r="D112" s="76"/>
      <c r="E112" s="76"/>
      <c r="F112" s="76"/>
      <c r="G112" s="76"/>
      <c r="H112" s="76"/>
      <c r="I112" s="76"/>
      <c r="J112" s="76"/>
      <c r="K112" s="76"/>
      <c r="L112" s="76"/>
      <c r="M112" s="76"/>
      <c r="N112" s="77"/>
      <c r="O112" s="47"/>
      <c r="P112" s="47"/>
    </row>
    <row r="113" spans="1:16" x14ac:dyDescent="0.25">
      <c r="A113" s="7" t="s">
        <v>97</v>
      </c>
      <c r="B113" s="5" t="s">
        <v>98</v>
      </c>
      <c r="C113" s="8"/>
      <c r="D113" s="8" t="s">
        <v>155</v>
      </c>
      <c r="E113" s="8" t="s">
        <v>14</v>
      </c>
      <c r="F113" s="8">
        <v>1</v>
      </c>
      <c r="G113" s="8"/>
      <c r="H113" s="8"/>
      <c r="I113" s="8"/>
      <c r="J113" s="8"/>
      <c r="K113" s="8"/>
      <c r="L113" s="8"/>
      <c r="M113" s="32"/>
      <c r="N113" s="45">
        <f>M113*F113</f>
        <v>0</v>
      </c>
      <c r="O113" s="47"/>
      <c r="P113" s="47"/>
    </row>
    <row r="114" spans="1:16" ht="63.75" x14ac:dyDescent="0.25">
      <c r="A114" s="7"/>
      <c r="B114" s="6" t="s">
        <v>190</v>
      </c>
      <c r="C114" s="8"/>
      <c r="D114" s="8"/>
      <c r="E114" s="8"/>
      <c r="F114" s="8"/>
      <c r="G114" s="8"/>
      <c r="H114" s="8"/>
      <c r="I114" s="8"/>
      <c r="J114" s="8"/>
      <c r="K114" s="8"/>
      <c r="L114" s="8"/>
      <c r="M114" s="32"/>
      <c r="N114" s="45"/>
      <c r="O114" s="47"/>
      <c r="P114" s="47"/>
    </row>
    <row r="115" spans="1:16" x14ac:dyDescent="0.25">
      <c r="A115" s="7" t="s">
        <v>99</v>
      </c>
      <c r="B115" s="5" t="s">
        <v>100</v>
      </c>
      <c r="C115" s="8"/>
      <c r="D115" s="8" t="s">
        <v>135</v>
      </c>
      <c r="E115" s="8" t="s">
        <v>14</v>
      </c>
      <c r="F115" s="8">
        <v>1</v>
      </c>
      <c r="G115" s="8"/>
      <c r="H115" s="8"/>
      <c r="I115" s="8"/>
      <c r="J115" s="8" t="s">
        <v>220</v>
      </c>
      <c r="K115" s="8" t="s">
        <v>220</v>
      </c>
      <c r="L115" s="8" t="s">
        <v>220</v>
      </c>
      <c r="M115" s="32"/>
      <c r="N115" s="45">
        <f>M115*F115</f>
        <v>0</v>
      </c>
      <c r="O115" s="47"/>
      <c r="P115" s="47"/>
    </row>
    <row r="116" spans="1:16" ht="51" x14ac:dyDescent="0.25">
      <c r="A116" s="7"/>
      <c r="B116" s="6" t="s">
        <v>193</v>
      </c>
      <c r="C116" s="8"/>
      <c r="D116" s="8"/>
      <c r="E116" s="8"/>
      <c r="F116" s="8"/>
      <c r="G116" s="8"/>
      <c r="H116" s="8"/>
      <c r="I116" s="8"/>
      <c r="J116" s="8"/>
      <c r="K116" s="8"/>
      <c r="L116" s="8"/>
      <c r="M116" s="32"/>
      <c r="N116" s="45"/>
      <c r="O116" s="47"/>
      <c r="P116" s="47"/>
    </row>
    <row r="117" spans="1:16" x14ac:dyDescent="0.25">
      <c r="A117" s="7" t="s">
        <v>101</v>
      </c>
      <c r="B117" s="5" t="s">
        <v>55</v>
      </c>
      <c r="C117" s="8"/>
      <c r="D117" s="8" t="s">
        <v>156</v>
      </c>
      <c r="E117" s="8" t="s">
        <v>14</v>
      </c>
      <c r="F117" s="8">
        <v>1</v>
      </c>
      <c r="G117" s="8"/>
      <c r="H117" s="8"/>
      <c r="I117" s="8"/>
      <c r="J117" s="8"/>
      <c r="K117" s="8"/>
      <c r="L117" s="8"/>
      <c r="M117" s="32"/>
      <c r="N117" s="45">
        <f>M117*F117</f>
        <v>0</v>
      </c>
      <c r="O117" s="47"/>
      <c r="P117" s="47"/>
    </row>
    <row r="118" spans="1:16" ht="25.5" x14ac:dyDescent="0.25">
      <c r="A118" s="7"/>
      <c r="B118" s="6" t="s">
        <v>205</v>
      </c>
      <c r="C118" s="8"/>
      <c r="D118" s="8"/>
      <c r="E118" s="8"/>
      <c r="F118" s="8"/>
      <c r="G118" s="8"/>
      <c r="H118" s="8"/>
      <c r="I118" s="8"/>
      <c r="J118" s="8"/>
      <c r="K118" s="8"/>
      <c r="L118" s="8"/>
      <c r="M118" s="32"/>
      <c r="N118" s="45"/>
      <c r="O118" s="47"/>
      <c r="P118" s="47"/>
    </row>
    <row r="119" spans="1:16" x14ac:dyDescent="0.25">
      <c r="A119" s="7" t="s">
        <v>102</v>
      </c>
      <c r="B119" s="5" t="s">
        <v>46</v>
      </c>
      <c r="C119" s="8"/>
      <c r="D119" s="8" t="s">
        <v>136</v>
      </c>
      <c r="E119" s="8" t="s">
        <v>14</v>
      </c>
      <c r="F119" s="8">
        <v>1</v>
      </c>
      <c r="G119" s="8"/>
      <c r="H119" s="8"/>
      <c r="I119" s="8"/>
      <c r="J119" s="8" t="s">
        <v>220</v>
      </c>
      <c r="K119" s="8" t="s">
        <v>220</v>
      </c>
      <c r="L119" s="8" t="s">
        <v>220</v>
      </c>
      <c r="M119" s="32"/>
      <c r="N119" s="45">
        <f>M119*F119</f>
        <v>0</v>
      </c>
      <c r="O119" s="47"/>
      <c r="P119" s="47"/>
    </row>
    <row r="120" spans="1:16" ht="22.9" customHeight="1" x14ac:dyDescent="0.25">
      <c r="A120" s="7"/>
      <c r="B120" s="22" t="s">
        <v>199</v>
      </c>
      <c r="C120" s="8"/>
      <c r="D120" s="8"/>
      <c r="E120" s="8"/>
      <c r="F120" s="8"/>
      <c r="G120" s="8"/>
      <c r="H120" s="8"/>
      <c r="I120" s="8"/>
      <c r="J120" s="8"/>
      <c r="K120" s="8"/>
      <c r="L120" s="8"/>
      <c r="M120" s="32"/>
      <c r="N120" s="45"/>
      <c r="O120" s="47"/>
      <c r="P120" s="47"/>
    </row>
    <row r="121" spans="1:16" x14ac:dyDescent="0.25">
      <c r="A121" s="87"/>
      <c r="B121" s="88"/>
      <c r="C121" s="88"/>
      <c r="D121" s="88"/>
      <c r="E121" s="88"/>
      <c r="F121" s="88"/>
      <c r="G121" s="88"/>
      <c r="H121" s="88"/>
      <c r="I121" s="88"/>
      <c r="J121" s="88"/>
      <c r="K121" s="88"/>
      <c r="L121" s="88"/>
      <c r="M121" s="88"/>
      <c r="N121" s="89"/>
      <c r="O121" s="47"/>
      <c r="P121" s="47"/>
    </row>
    <row r="122" spans="1:16" ht="15.75" x14ac:dyDescent="0.25">
      <c r="A122" s="72" t="s">
        <v>103</v>
      </c>
      <c r="B122" s="73"/>
      <c r="C122" s="73"/>
      <c r="D122" s="73"/>
      <c r="E122" s="73"/>
      <c r="F122" s="73"/>
      <c r="G122" s="73"/>
      <c r="H122" s="73"/>
      <c r="I122" s="73"/>
      <c r="J122" s="73"/>
      <c r="K122" s="73"/>
      <c r="L122" s="73"/>
      <c r="M122" s="73"/>
      <c r="N122" s="74"/>
      <c r="O122" s="47"/>
      <c r="P122" s="47"/>
    </row>
    <row r="123" spans="1:16" ht="15.75" x14ac:dyDescent="0.25">
      <c r="A123" s="69"/>
      <c r="B123" s="70"/>
      <c r="C123" s="70"/>
      <c r="D123" s="70"/>
      <c r="E123" s="70"/>
      <c r="F123" s="70"/>
      <c r="G123" s="70"/>
      <c r="H123" s="70"/>
      <c r="I123" s="70"/>
      <c r="J123" s="70"/>
      <c r="K123" s="70"/>
      <c r="L123" s="70"/>
      <c r="M123" s="70"/>
      <c r="N123" s="71"/>
      <c r="O123" s="47"/>
      <c r="P123" s="47"/>
    </row>
    <row r="124" spans="1:16" x14ac:dyDescent="0.25">
      <c r="A124" s="7" t="s">
        <v>203</v>
      </c>
      <c r="B124" s="5" t="s">
        <v>104</v>
      </c>
      <c r="C124" s="8"/>
      <c r="D124" s="8" t="s">
        <v>143</v>
      </c>
      <c r="E124" s="8" t="s">
        <v>14</v>
      </c>
      <c r="F124" s="18">
        <v>2</v>
      </c>
      <c r="G124" s="8"/>
      <c r="H124" s="8"/>
      <c r="I124" s="8"/>
      <c r="J124" s="8"/>
      <c r="K124" s="8"/>
      <c r="L124" s="8"/>
      <c r="M124" s="32"/>
      <c r="N124" s="45">
        <f>M124*F124</f>
        <v>0</v>
      </c>
      <c r="O124" s="47"/>
      <c r="P124" s="47"/>
    </row>
    <row r="125" spans="1:16" ht="28.5" customHeight="1" x14ac:dyDescent="0.25">
      <c r="A125" s="7"/>
      <c r="B125" s="6" t="s">
        <v>205</v>
      </c>
      <c r="C125" s="8"/>
      <c r="D125" s="8"/>
      <c r="E125" s="8"/>
      <c r="F125" s="8"/>
      <c r="G125" s="8"/>
      <c r="H125" s="8"/>
      <c r="I125" s="8"/>
      <c r="J125" s="8"/>
      <c r="K125" s="8"/>
      <c r="L125" s="8"/>
      <c r="M125" s="32"/>
      <c r="N125" s="45"/>
      <c r="O125" s="47"/>
      <c r="P125" s="47"/>
    </row>
    <row r="126" spans="1:16" x14ac:dyDescent="0.25">
      <c r="A126" s="7" t="s">
        <v>204</v>
      </c>
      <c r="B126" s="5" t="s">
        <v>104</v>
      </c>
      <c r="C126" s="8"/>
      <c r="D126" s="8" t="s">
        <v>206</v>
      </c>
      <c r="E126" s="8" t="s">
        <v>14</v>
      </c>
      <c r="F126" s="8">
        <v>1</v>
      </c>
      <c r="G126" s="8"/>
      <c r="H126" s="8"/>
      <c r="I126" s="8"/>
      <c r="J126" s="8"/>
      <c r="K126" s="8"/>
      <c r="L126" s="8"/>
      <c r="M126" s="32"/>
      <c r="N126" s="45">
        <f>M126*F126</f>
        <v>0</v>
      </c>
      <c r="O126" s="47"/>
      <c r="P126" s="47"/>
    </row>
    <row r="127" spans="1:16" ht="25.5" x14ac:dyDescent="0.25">
      <c r="A127" s="7"/>
      <c r="B127" s="6" t="s">
        <v>205</v>
      </c>
      <c r="C127" s="8"/>
      <c r="D127" s="8"/>
      <c r="E127" s="8"/>
      <c r="F127" s="8"/>
      <c r="G127" s="8"/>
      <c r="H127" s="8"/>
      <c r="I127" s="8"/>
      <c r="J127" s="8"/>
      <c r="K127" s="8"/>
      <c r="L127" s="8"/>
      <c r="M127" s="32"/>
      <c r="N127" s="45"/>
      <c r="O127" s="47"/>
      <c r="P127" s="47"/>
    </row>
    <row r="128" spans="1:16" x14ac:dyDescent="0.25">
      <c r="A128" s="7" t="s">
        <v>31</v>
      </c>
      <c r="B128" s="5" t="s">
        <v>104</v>
      </c>
      <c r="C128" s="8"/>
      <c r="D128" s="8" t="s">
        <v>207</v>
      </c>
      <c r="E128" s="8" t="s">
        <v>14</v>
      </c>
      <c r="F128" s="8">
        <v>1</v>
      </c>
      <c r="G128" s="8"/>
      <c r="H128" s="8"/>
      <c r="I128" s="8"/>
      <c r="J128" s="8"/>
      <c r="K128" s="8"/>
      <c r="L128" s="8"/>
      <c r="M128" s="32"/>
      <c r="N128" s="45">
        <f>M128*F128</f>
        <v>0</v>
      </c>
      <c r="O128" s="47"/>
      <c r="P128" s="47"/>
    </row>
    <row r="129" spans="1:16" ht="25.5" x14ac:dyDescent="0.25">
      <c r="A129" s="7"/>
      <c r="B129" s="6" t="s">
        <v>205</v>
      </c>
      <c r="C129" s="8"/>
      <c r="D129" s="8"/>
      <c r="E129" s="8"/>
      <c r="F129" s="8"/>
      <c r="G129" s="8"/>
      <c r="H129" s="8"/>
      <c r="I129" s="8"/>
      <c r="J129" s="8"/>
      <c r="K129" s="8"/>
      <c r="L129" s="8"/>
      <c r="M129" s="32"/>
      <c r="N129" s="45"/>
      <c r="O129" s="47"/>
      <c r="P129" s="47"/>
    </row>
    <row r="130" spans="1:16" x14ac:dyDescent="0.25">
      <c r="A130" s="7" t="s">
        <v>32</v>
      </c>
      <c r="B130" s="6" t="s">
        <v>208</v>
      </c>
      <c r="C130" s="8"/>
      <c r="D130" s="8" t="s">
        <v>209</v>
      </c>
      <c r="E130" s="8" t="s">
        <v>14</v>
      </c>
      <c r="F130" s="8">
        <v>1</v>
      </c>
      <c r="G130" s="8"/>
      <c r="H130" s="8"/>
      <c r="I130" s="8"/>
      <c r="J130" s="8"/>
      <c r="K130" s="8"/>
      <c r="L130" s="8"/>
      <c r="M130" s="32"/>
      <c r="N130" s="45">
        <f>M130*F130</f>
        <v>0</v>
      </c>
      <c r="O130" s="47"/>
      <c r="P130" s="47"/>
    </row>
    <row r="131" spans="1:16" ht="25.5" customHeight="1" x14ac:dyDescent="0.25">
      <c r="A131" s="7"/>
      <c r="B131" s="6" t="s">
        <v>212</v>
      </c>
      <c r="C131" s="8"/>
      <c r="D131" s="8"/>
      <c r="E131" s="8"/>
      <c r="F131" s="8"/>
      <c r="G131" s="8"/>
      <c r="H131" s="8"/>
      <c r="I131" s="8"/>
      <c r="J131" s="8"/>
      <c r="K131" s="8"/>
      <c r="L131" s="8"/>
      <c r="M131" s="32"/>
      <c r="N131" s="45"/>
      <c r="O131" s="47"/>
      <c r="P131" s="47"/>
    </row>
    <row r="132" spans="1:16" x14ac:dyDescent="0.25">
      <c r="A132" s="7" t="s">
        <v>105</v>
      </c>
      <c r="B132" s="5" t="s">
        <v>106</v>
      </c>
      <c r="C132" s="8"/>
      <c r="D132" s="8" t="s">
        <v>210</v>
      </c>
      <c r="E132" s="8" t="s">
        <v>14</v>
      </c>
      <c r="F132" s="8">
        <v>1</v>
      </c>
      <c r="G132" s="8">
        <v>230</v>
      </c>
      <c r="H132" s="8">
        <v>2</v>
      </c>
      <c r="I132" s="8"/>
      <c r="J132" s="8"/>
      <c r="K132" s="8"/>
      <c r="L132" s="8" t="s">
        <v>220</v>
      </c>
      <c r="M132" s="32"/>
      <c r="N132" s="45">
        <f>M132*F132</f>
        <v>0</v>
      </c>
      <c r="O132" s="47"/>
      <c r="P132" s="47"/>
    </row>
    <row r="133" spans="1:16" ht="58.15" customHeight="1" x14ac:dyDescent="0.25">
      <c r="A133" s="7"/>
      <c r="B133" s="6" t="s">
        <v>240</v>
      </c>
      <c r="C133" s="8"/>
      <c r="D133" s="8"/>
      <c r="E133" s="8"/>
      <c r="F133" s="8"/>
      <c r="G133" s="8"/>
      <c r="H133" s="8"/>
      <c r="I133" s="8"/>
      <c r="J133" s="8"/>
      <c r="K133" s="8"/>
      <c r="L133" s="8"/>
      <c r="M133" s="32"/>
      <c r="N133" s="45"/>
      <c r="O133" s="47"/>
      <c r="P133" s="47"/>
    </row>
    <row r="134" spans="1:16" x14ac:dyDescent="0.25">
      <c r="A134" s="7" t="s">
        <v>107</v>
      </c>
      <c r="B134" s="5" t="s">
        <v>55</v>
      </c>
      <c r="C134" s="8"/>
      <c r="D134" s="8" t="s">
        <v>211</v>
      </c>
      <c r="E134" s="8" t="s">
        <v>14</v>
      </c>
      <c r="F134" s="18">
        <v>2</v>
      </c>
      <c r="G134" s="8"/>
      <c r="H134" s="8"/>
      <c r="I134" s="8"/>
      <c r="J134" s="8"/>
      <c r="K134" s="8"/>
      <c r="L134" s="8"/>
      <c r="M134" s="32"/>
      <c r="N134" s="45">
        <f>M134*F134</f>
        <v>0</v>
      </c>
      <c r="O134" s="47"/>
      <c r="P134" s="47"/>
    </row>
    <row r="135" spans="1:16" ht="25.5" x14ac:dyDescent="0.25">
      <c r="A135" s="7"/>
      <c r="B135" s="6" t="s">
        <v>205</v>
      </c>
      <c r="C135" s="8"/>
      <c r="D135" s="8"/>
      <c r="E135" s="8"/>
      <c r="F135" s="8"/>
      <c r="G135" s="8"/>
      <c r="H135" s="8"/>
      <c r="I135" s="8"/>
      <c r="J135" s="8"/>
      <c r="K135" s="8"/>
      <c r="L135" s="8"/>
      <c r="M135" s="32"/>
      <c r="N135" s="45"/>
      <c r="O135" s="47"/>
      <c r="P135" s="47"/>
    </row>
    <row r="136" spans="1:16" x14ac:dyDescent="0.25">
      <c r="A136" s="7" t="s">
        <v>108</v>
      </c>
      <c r="B136" s="5" t="s">
        <v>55</v>
      </c>
      <c r="C136" s="8"/>
      <c r="D136" s="8" t="s">
        <v>206</v>
      </c>
      <c r="E136" s="8" t="s">
        <v>14</v>
      </c>
      <c r="F136" s="18">
        <v>2</v>
      </c>
      <c r="G136" s="8"/>
      <c r="H136" s="8"/>
      <c r="I136" s="8"/>
      <c r="J136" s="8"/>
      <c r="K136" s="8"/>
      <c r="L136" s="8"/>
      <c r="M136" s="32"/>
      <c r="N136" s="45">
        <f>M136*F136</f>
        <v>0</v>
      </c>
      <c r="O136" s="47"/>
      <c r="P136" s="47"/>
    </row>
    <row r="137" spans="1:16" ht="25.5" x14ac:dyDescent="0.25">
      <c r="A137" s="7"/>
      <c r="B137" s="6" t="s">
        <v>205</v>
      </c>
      <c r="C137" s="8"/>
      <c r="D137" s="8"/>
      <c r="E137" s="8"/>
      <c r="F137" s="18"/>
      <c r="G137" s="8"/>
      <c r="H137" s="8"/>
      <c r="I137" s="8"/>
      <c r="J137" s="8"/>
      <c r="K137" s="8"/>
      <c r="L137" s="8"/>
      <c r="M137" s="32"/>
      <c r="N137" s="45"/>
      <c r="O137" s="47"/>
      <c r="P137" s="47"/>
    </row>
    <row r="138" spans="1:16" x14ac:dyDescent="0.25">
      <c r="A138" s="7" t="s">
        <v>109</v>
      </c>
      <c r="B138" s="5" t="s">
        <v>241</v>
      </c>
      <c r="C138" s="8"/>
      <c r="D138" s="8" t="s">
        <v>210</v>
      </c>
      <c r="E138" s="8" t="s">
        <v>14</v>
      </c>
      <c r="F138" s="8">
        <v>1</v>
      </c>
      <c r="G138" s="8">
        <v>230</v>
      </c>
      <c r="H138" s="8">
        <v>2</v>
      </c>
      <c r="I138" s="8"/>
      <c r="J138" s="8"/>
      <c r="K138" s="8"/>
      <c r="L138" s="8" t="s">
        <v>220</v>
      </c>
      <c r="M138" s="32"/>
      <c r="N138" s="45">
        <f>M138*F138</f>
        <v>0</v>
      </c>
      <c r="O138" s="47"/>
      <c r="P138" s="47"/>
    </row>
    <row r="139" spans="1:16" ht="51" x14ac:dyDescent="0.25">
      <c r="A139" s="7"/>
      <c r="B139" s="6" t="s">
        <v>240</v>
      </c>
      <c r="C139" s="8"/>
      <c r="D139" s="8"/>
      <c r="E139" s="8"/>
      <c r="F139" s="8"/>
      <c r="G139" s="8"/>
      <c r="H139" s="8"/>
      <c r="I139" s="8"/>
      <c r="J139" s="8"/>
      <c r="K139" s="8"/>
      <c r="L139" s="8"/>
      <c r="M139" s="32"/>
      <c r="N139" s="45"/>
      <c r="O139" s="47"/>
      <c r="P139" s="47"/>
    </row>
    <row r="140" spans="1:16" x14ac:dyDescent="0.25">
      <c r="A140" s="75"/>
      <c r="B140" s="76"/>
      <c r="C140" s="76"/>
      <c r="D140" s="76"/>
      <c r="E140" s="76"/>
      <c r="F140" s="76"/>
      <c r="G140" s="76"/>
      <c r="H140" s="76"/>
      <c r="I140" s="76"/>
      <c r="J140" s="76"/>
      <c r="K140" s="76"/>
      <c r="L140" s="76"/>
      <c r="M140" s="76"/>
      <c r="N140" s="77"/>
      <c r="O140" s="47"/>
      <c r="P140" s="47"/>
    </row>
    <row r="141" spans="1:16" ht="17.25" customHeight="1" x14ac:dyDescent="0.25">
      <c r="A141" s="58" t="s">
        <v>110</v>
      </c>
      <c r="B141" s="59"/>
      <c r="C141" s="59"/>
      <c r="D141" s="59"/>
      <c r="E141" s="59"/>
      <c r="F141" s="59"/>
      <c r="G141" s="59"/>
      <c r="H141" s="59"/>
      <c r="I141" s="59"/>
      <c r="J141" s="59"/>
      <c r="K141" s="59"/>
      <c r="L141" s="59"/>
      <c r="M141" s="59"/>
      <c r="N141" s="60"/>
      <c r="O141" s="47"/>
      <c r="P141" s="47"/>
    </row>
    <row r="142" spans="1:16" x14ac:dyDescent="0.25">
      <c r="A142" s="75"/>
      <c r="B142" s="76"/>
      <c r="C142" s="76"/>
      <c r="D142" s="76"/>
      <c r="E142" s="76"/>
      <c r="F142" s="76"/>
      <c r="G142" s="76"/>
      <c r="H142" s="76"/>
      <c r="I142" s="76"/>
      <c r="J142" s="76"/>
      <c r="K142" s="76"/>
      <c r="L142" s="76"/>
      <c r="M142" s="76"/>
      <c r="N142" s="77"/>
      <c r="O142" s="47"/>
      <c r="P142" s="47"/>
    </row>
    <row r="143" spans="1:16" x14ac:dyDescent="0.25">
      <c r="A143" s="7" t="s">
        <v>33</v>
      </c>
      <c r="B143" s="6" t="s">
        <v>111</v>
      </c>
      <c r="C143" s="8"/>
      <c r="D143" s="8" t="s">
        <v>158</v>
      </c>
      <c r="E143" s="8" t="s">
        <v>14</v>
      </c>
      <c r="F143" s="8">
        <v>1</v>
      </c>
      <c r="G143" s="8"/>
      <c r="H143" s="8"/>
      <c r="I143" s="8"/>
      <c r="J143" s="8" t="s">
        <v>220</v>
      </c>
      <c r="K143" s="8" t="s">
        <v>220</v>
      </c>
      <c r="L143" s="8" t="s">
        <v>220</v>
      </c>
      <c r="M143" s="32"/>
      <c r="N143" s="45">
        <f>M143*F143</f>
        <v>0</v>
      </c>
      <c r="O143" s="47"/>
      <c r="P143" s="47"/>
    </row>
    <row r="144" spans="1:16" ht="63.75" x14ac:dyDescent="0.25">
      <c r="A144" s="7"/>
      <c r="B144" s="6" t="s">
        <v>201</v>
      </c>
      <c r="C144" s="8"/>
      <c r="D144" s="8"/>
      <c r="E144" s="8"/>
      <c r="F144" s="8"/>
      <c r="G144" s="8"/>
      <c r="H144" s="8"/>
      <c r="I144" s="8"/>
      <c r="J144" s="8"/>
      <c r="K144" s="8"/>
      <c r="L144" s="8"/>
      <c r="M144" s="32"/>
      <c r="N144" s="45"/>
      <c r="O144" s="47"/>
      <c r="P144" s="47"/>
    </row>
    <row r="145" spans="1:16" x14ac:dyDescent="0.25">
      <c r="A145" s="7" t="s">
        <v>34</v>
      </c>
      <c r="B145" s="6" t="s">
        <v>112</v>
      </c>
      <c r="C145" s="8" t="s">
        <v>157</v>
      </c>
      <c r="D145" s="8"/>
      <c r="E145" s="8" t="s">
        <v>14</v>
      </c>
      <c r="F145" s="8">
        <v>1</v>
      </c>
      <c r="G145" s="8">
        <v>230</v>
      </c>
      <c r="H145" s="8">
        <v>1</v>
      </c>
      <c r="I145" s="8"/>
      <c r="J145" s="8"/>
      <c r="K145" s="8"/>
      <c r="L145" s="8"/>
      <c r="M145" s="32" t="s">
        <v>233</v>
      </c>
      <c r="N145" s="45" t="s">
        <v>233</v>
      </c>
      <c r="O145" s="47"/>
      <c r="P145" s="47"/>
    </row>
    <row r="146" spans="1:16" x14ac:dyDescent="0.25">
      <c r="A146" s="7"/>
      <c r="B146" s="6"/>
      <c r="C146" s="8"/>
      <c r="D146" s="8"/>
      <c r="E146" s="8"/>
      <c r="F146" s="8"/>
      <c r="G146" s="8"/>
      <c r="H146" s="8"/>
      <c r="I146" s="8"/>
      <c r="J146" s="8"/>
      <c r="K146" s="8"/>
      <c r="L146" s="8"/>
      <c r="M146" s="32"/>
      <c r="N146" s="45"/>
      <c r="O146" s="47"/>
      <c r="P146" s="47"/>
    </row>
    <row r="147" spans="1:16" x14ac:dyDescent="0.25">
      <c r="A147" s="7" t="s">
        <v>35</v>
      </c>
      <c r="B147" s="6" t="s">
        <v>113</v>
      </c>
      <c r="C147" s="8"/>
      <c r="D147" s="8" t="s">
        <v>160</v>
      </c>
      <c r="E147" s="8" t="s">
        <v>14</v>
      </c>
      <c r="F147" s="8">
        <v>1</v>
      </c>
      <c r="G147" s="8"/>
      <c r="H147" s="8"/>
      <c r="I147" s="8"/>
      <c r="J147" s="8"/>
      <c r="K147" s="8"/>
      <c r="L147" s="8"/>
      <c r="M147" s="32"/>
      <c r="N147" s="45">
        <f>M147*F147</f>
        <v>0</v>
      </c>
      <c r="O147" s="47"/>
      <c r="P147" s="47"/>
    </row>
    <row r="148" spans="1:16" x14ac:dyDescent="0.25">
      <c r="A148" s="7"/>
      <c r="B148" s="6" t="s">
        <v>202</v>
      </c>
      <c r="C148" s="8"/>
      <c r="D148" s="8"/>
      <c r="E148" s="8"/>
      <c r="F148" s="8"/>
      <c r="G148" s="8"/>
      <c r="H148" s="8"/>
      <c r="I148" s="8"/>
      <c r="J148" s="8"/>
      <c r="K148" s="8"/>
      <c r="L148" s="8"/>
      <c r="M148" s="32"/>
      <c r="N148" s="45"/>
      <c r="O148" s="47"/>
      <c r="P148" s="47"/>
    </row>
    <row r="149" spans="1:16" x14ac:dyDescent="0.25">
      <c r="A149" s="7" t="s">
        <v>47</v>
      </c>
      <c r="B149" s="6" t="s">
        <v>114</v>
      </c>
      <c r="C149" s="8"/>
      <c r="D149" s="8" t="s">
        <v>159</v>
      </c>
      <c r="E149" s="8" t="s">
        <v>14</v>
      </c>
      <c r="F149" s="8">
        <v>1</v>
      </c>
      <c r="G149" s="8"/>
      <c r="H149" s="8"/>
      <c r="I149" s="8"/>
      <c r="J149" s="8"/>
      <c r="K149" s="8"/>
      <c r="L149" s="8"/>
      <c r="M149" s="32"/>
      <c r="N149" s="45">
        <f>M149*F149</f>
        <v>0</v>
      </c>
      <c r="O149" s="47"/>
      <c r="P149" s="47"/>
    </row>
    <row r="150" spans="1:16" x14ac:dyDescent="0.25">
      <c r="A150" s="7"/>
      <c r="B150" s="6" t="s">
        <v>197</v>
      </c>
      <c r="C150" s="8"/>
      <c r="D150" s="8"/>
      <c r="E150" s="8"/>
      <c r="F150" s="8"/>
      <c r="G150" s="8"/>
      <c r="H150" s="8"/>
      <c r="I150" s="8"/>
      <c r="J150" s="8"/>
      <c r="K150" s="8"/>
      <c r="L150" s="8"/>
      <c r="M150" s="32"/>
      <c r="N150" s="45"/>
      <c r="O150" s="47"/>
      <c r="P150" s="47"/>
    </row>
    <row r="151" spans="1:16" x14ac:dyDescent="0.25">
      <c r="A151" s="7" t="s">
        <v>48</v>
      </c>
      <c r="B151" s="6" t="s">
        <v>115</v>
      </c>
      <c r="C151" s="8"/>
      <c r="D151" s="8" t="s">
        <v>164</v>
      </c>
      <c r="E151" s="8" t="s">
        <v>14</v>
      </c>
      <c r="F151" s="18">
        <v>2</v>
      </c>
      <c r="G151" s="8">
        <v>230</v>
      </c>
      <c r="H151" s="8">
        <v>0.2</v>
      </c>
      <c r="I151" s="8"/>
      <c r="J151" s="8"/>
      <c r="K151" s="8"/>
      <c r="L151" s="8"/>
      <c r="M151" s="32"/>
      <c r="N151" s="45">
        <f>M151*F151</f>
        <v>0</v>
      </c>
      <c r="O151" s="47"/>
      <c r="P151" s="47"/>
    </row>
    <row r="152" spans="1:16" ht="63.75" x14ac:dyDescent="0.25">
      <c r="A152" s="7"/>
      <c r="B152" s="6" t="s">
        <v>200</v>
      </c>
      <c r="C152" s="8"/>
      <c r="D152" s="8"/>
      <c r="E152" s="8"/>
      <c r="F152" s="8"/>
      <c r="G152" s="8"/>
      <c r="H152" s="8"/>
      <c r="I152" s="8"/>
      <c r="J152" s="8"/>
      <c r="K152" s="8"/>
      <c r="L152" s="8"/>
      <c r="M152" s="32"/>
      <c r="N152" s="45"/>
      <c r="O152" s="47"/>
      <c r="P152" s="47"/>
    </row>
    <row r="153" spans="1:16" x14ac:dyDescent="0.25">
      <c r="A153" s="7" t="s">
        <v>49</v>
      </c>
      <c r="B153" s="6" t="s">
        <v>46</v>
      </c>
      <c r="C153" s="8"/>
      <c r="D153" s="8" t="s">
        <v>136</v>
      </c>
      <c r="E153" s="8" t="s">
        <v>14</v>
      </c>
      <c r="F153" s="8">
        <v>1</v>
      </c>
      <c r="G153" s="8"/>
      <c r="H153" s="8"/>
      <c r="I153" s="8"/>
      <c r="J153" s="8" t="s">
        <v>220</v>
      </c>
      <c r="K153" s="8" t="s">
        <v>220</v>
      </c>
      <c r="L153" s="8" t="s">
        <v>220</v>
      </c>
      <c r="M153" s="32"/>
      <c r="N153" s="45">
        <f>M153*F153</f>
        <v>0</v>
      </c>
      <c r="O153" s="47"/>
      <c r="P153" s="47"/>
    </row>
    <row r="154" spans="1:16" ht="25.5" x14ac:dyDescent="0.25">
      <c r="A154" s="7"/>
      <c r="B154" s="22" t="s">
        <v>199</v>
      </c>
      <c r="C154" s="8"/>
      <c r="D154" s="8"/>
      <c r="E154" s="8"/>
      <c r="F154" s="8"/>
      <c r="G154" s="8"/>
      <c r="H154" s="8"/>
      <c r="I154" s="8"/>
      <c r="J154" s="8"/>
      <c r="K154" s="8"/>
      <c r="L154" s="8"/>
      <c r="M154" s="32"/>
      <c r="N154" s="45"/>
      <c r="O154" s="47"/>
      <c r="P154" s="47"/>
    </row>
    <row r="155" spans="1:16" x14ac:dyDescent="0.25">
      <c r="A155" s="55"/>
      <c r="B155" s="56"/>
      <c r="C155" s="56"/>
      <c r="D155" s="56"/>
      <c r="E155" s="56"/>
      <c r="F155" s="56"/>
      <c r="G155" s="56"/>
      <c r="H155" s="56"/>
      <c r="I155" s="56"/>
      <c r="J155" s="56"/>
      <c r="K155" s="56"/>
      <c r="L155" s="56"/>
      <c r="M155" s="56"/>
      <c r="N155" s="57"/>
      <c r="O155" s="47"/>
      <c r="P155" s="47"/>
    </row>
    <row r="156" spans="1:16" ht="15.75" x14ac:dyDescent="0.25">
      <c r="A156" s="58" t="s">
        <v>50</v>
      </c>
      <c r="B156" s="59"/>
      <c r="C156" s="59"/>
      <c r="D156" s="59"/>
      <c r="E156" s="59"/>
      <c r="F156" s="59"/>
      <c r="G156" s="59"/>
      <c r="H156" s="59"/>
      <c r="I156" s="59"/>
      <c r="J156" s="59"/>
      <c r="K156" s="59"/>
      <c r="L156" s="59"/>
      <c r="M156" s="59"/>
      <c r="N156" s="60"/>
      <c r="O156" s="47"/>
      <c r="P156" s="47"/>
    </row>
    <row r="157" spans="1:16" x14ac:dyDescent="0.25">
      <c r="A157" s="55"/>
      <c r="B157" s="56"/>
      <c r="C157" s="56"/>
      <c r="D157" s="56"/>
      <c r="E157" s="56"/>
      <c r="F157" s="56"/>
      <c r="G157" s="56"/>
      <c r="H157" s="56"/>
      <c r="I157" s="56"/>
      <c r="J157" s="56"/>
      <c r="K157" s="56"/>
      <c r="L157" s="56"/>
      <c r="M157" s="56"/>
      <c r="N157" s="57"/>
      <c r="O157" s="47"/>
      <c r="P157" s="47"/>
    </row>
    <row r="158" spans="1:16" x14ac:dyDescent="0.25">
      <c r="A158" s="7" t="s">
        <v>116</v>
      </c>
      <c r="B158" s="6" t="s">
        <v>117</v>
      </c>
      <c r="C158" s="8" t="s">
        <v>138</v>
      </c>
      <c r="D158" s="8"/>
      <c r="E158" s="8" t="s">
        <v>14</v>
      </c>
      <c r="F158" s="8">
        <v>1</v>
      </c>
      <c r="G158" s="8"/>
      <c r="H158" s="8"/>
      <c r="I158" s="8"/>
      <c r="J158" s="8"/>
      <c r="K158" s="8"/>
      <c r="L158" s="8" t="s">
        <v>220</v>
      </c>
      <c r="M158" s="32" t="s">
        <v>233</v>
      </c>
      <c r="N158" s="45" t="s">
        <v>233</v>
      </c>
      <c r="O158" s="47"/>
      <c r="P158" s="47"/>
    </row>
    <row r="159" spans="1:16" x14ac:dyDescent="0.25">
      <c r="A159" s="7"/>
      <c r="B159" s="6"/>
      <c r="C159" s="8"/>
      <c r="D159" s="8"/>
      <c r="E159" s="8"/>
      <c r="F159" s="8"/>
      <c r="G159" s="8"/>
      <c r="H159" s="8"/>
      <c r="I159" s="8"/>
      <c r="J159" s="8"/>
      <c r="K159" s="8"/>
      <c r="L159" s="8"/>
      <c r="M159" s="32"/>
      <c r="N159" s="45"/>
      <c r="O159" s="47"/>
      <c r="P159" s="47"/>
    </row>
    <row r="160" spans="1:16" x14ac:dyDescent="0.25">
      <c r="A160" s="7" t="s">
        <v>118</v>
      </c>
      <c r="B160" s="6" t="s">
        <v>119</v>
      </c>
      <c r="C160" s="8"/>
      <c r="D160" s="8" t="s">
        <v>141</v>
      </c>
      <c r="E160" s="8" t="s">
        <v>14</v>
      </c>
      <c r="F160" s="8">
        <v>1</v>
      </c>
      <c r="G160" s="8"/>
      <c r="H160" s="8"/>
      <c r="I160" s="8"/>
      <c r="J160" s="8" t="s">
        <v>220</v>
      </c>
      <c r="K160" s="8" t="s">
        <v>220</v>
      </c>
      <c r="L160" s="8" t="s">
        <v>220</v>
      </c>
      <c r="M160" s="32"/>
      <c r="N160" s="45">
        <f>M160*F160</f>
        <v>0</v>
      </c>
      <c r="O160" s="47"/>
      <c r="P160" s="47"/>
    </row>
    <row r="161" spans="1:16" ht="51" x14ac:dyDescent="0.25">
      <c r="A161" s="7"/>
      <c r="B161" s="6" t="s">
        <v>193</v>
      </c>
      <c r="C161" s="8"/>
      <c r="D161" s="8"/>
      <c r="E161" s="8"/>
      <c r="F161" s="8"/>
      <c r="G161" s="8"/>
      <c r="H161" s="8"/>
      <c r="I161" s="8"/>
      <c r="J161" s="8"/>
      <c r="K161" s="8"/>
      <c r="L161" s="8"/>
      <c r="M161" s="32"/>
      <c r="N161" s="45"/>
      <c r="O161" s="47"/>
      <c r="P161" s="47"/>
    </row>
    <row r="162" spans="1:16" x14ac:dyDescent="0.25">
      <c r="A162" s="7" t="s">
        <v>120</v>
      </c>
      <c r="B162" s="6" t="s">
        <v>167</v>
      </c>
      <c r="C162" s="8"/>
      <c r="D162" s="8" t="s">
        <v>168</v>
      </c>
      <c r="E162" s="8" t="s">
        <v>14</v>
      </c>
      <c r="F162" s="8">
        <v>1</v>
      </c>
      <c r="G162" s="8">
        <v>230</v>
      </c>
      <c r="H162" s="8">
        <v>0.5</v>
      </c>
      <c r="I162" s="8"/>
      <c r="J162" s="8"/>
      <c r="K162" s="8"/>
      <c r="L162" s="8"/>
      <c r="M162" s="32"/>
      <c r="N162" s="45">
        <f>M162*F162</f>
        <v>0</v>
      </c>
      <c r="O162" s="47"/>
      <c r="P162" s="47"/>
    </row>
    <row r="163" spans="1:16" ht="44.25" customHeight="1" x14ac:dyDescent="0.25">
      <c r="A163" s="7"/>
      <c r="B163" s="6" t="s">
        <v>198</v>
      </c>
      <c r="C163" s="8"/>
      <c r="D163" s="8"/>
      <c r="E163" s="8"/>
      <c r="F163" s="8"/>
      <c r="G163" s="8"/>
      <c r="H163" s="8"/>
      <c r="I163" s="8"/>
      <c r="J163" s="8"/>
      <c r="K163" s="8"/>
      <c r="L163" s="8"/>
      <c r="M163" s="32"/>
      <c r="N163" s="45"/>
      <c r="O163" s="47"/>
      <c r="P163" s="47"/>
    </row>
    <row r="164" spans="1:16" x14ac:dyDescent="0.25">
      <c r="A164" s="7" t="s">
        <v>121</v>
      </c>
      <c r="B164" s="6" t="s">
        <v>122</v>
      </c>
      <c r="C164" s="8"/>
      <c r="D164" s="8" t="s">
        <v>161</v>
      </c>
      <c r="E164" s="8" t="s">
        <v>14</v>
      </c>
      <c r="F164" s="8">
        <v>1</v>
      </c>
      <c r="G164" s="8">
        <v>230</v>
      </c>
      <c r="H164" s="8">
        <v>0.27</v>
      </c>
      <c r="I164" s="8"/>
      <c r="J164" s="8"/>
      <c r="K164" s="8"/>
      <c r="L164" s="8"/>
      <c r="M164" s="32"/>
      <c r="N164" s="45">
        <f>M164*F164</f>
        <v>0</v>
      </c>
      <c r="O164" s="47"/>
      <c r="P164" s="47"/>
    </row>
    <row r="165" spans="1:16" ht="27.75" customHeight="1" x14ac:dyDescent="0.25">
      <c r="A165" s="7"/>
      <c r="B165" s="6" t="s">
        <v>244</v>
      </c>
      <c r="C165" s="8"/>
      <c r="D165" s="8"/>
      <c r="E165" s="8"/>
      <c r="F165" s="8"/>
      <c r="G165" s="8"/>
      <c r="H165" s="8"/>
      <c r="I165" s="8"/>
      <c r="J165" s="8"/>
      <c r="K165" s="8"/>
      <c r="L165" s="8"/>
      <c r="M165" s="32"/>
      <c r="N165" s="45"/>
      <c r="O165" s="47"/>
      <c r="P165" s="47"/>
    </row>
    <row r="166" spans="1:16" x14ac:dyDescent="0.25">
      <c r="A166" s="7" t="s">
        <v>123</v>
      </c>
      <c r="B166" s="6" t="s">
        <v>53</v>
      </c>
      <c r="C166" s="8"/>
      <c r="D166" s="8" t="s">
        <v>162</v>
      </c>
      <c r="E166" s="8" t="s">
        <v>14</v>
      </c>
      <c r="F166" s="8">
        <v>1</v>
      </c>
      <c r="G166" s="8"/>
      <c r="H166" s="8"/>
      <c r="I166" s="8"/>
      <c r="J166" s="8"/>
      <c r="K166" s="8"/>
      <c r="L166" s="8"/>
      <c r="M166" s="32"/>
      <c r="N166" s="45">
        <f>M166*F166</f>
        <v>0</v>
      </c>
      <c r="O166" s="47"/>
      <c r="P166" s="47"/>
    </row>
    <row r="167" spans="1:16" x14ac:dyDescent="0.25">
      <c r="A167" s="7"/>
      <c r="B167" s="6" t="s">
        <v>196</v>
      </c>
      <c r="C167" s="8"/>
      <c r="D167" s="8"/>
      <c r="E167" s="8"/>
      <c r="F167" s="8"/>
      <c r="G167" s="8"/>
      <c r="H167" s="8"/>
      <c r="I167" s="8"/>
      <c r="J167" s="8"/>
      <c r="K167" s="8"/>
      <c r="L167" s="8"/>
      <c r="M167" s="32"/>
      <c r="N167" s="45"/>
      <c r="O167" s="47"/>
      <c r="P167" s="47"/>
    </row>
    <row r="168" spans="1:16" x14ac:dyDescent="0.25">
      <c r="A168" s="7" t="s">
        <v>124</v>
      </c>
      <c r="B168" s="6" t="s">
        <v>53</v>
      </c>
      <c r="C168" s="8"/>
      <c r="D168" s="8" t="s">
        <v>163</v>
      </c>
      <c r="E168" s="8" t="s">
        <v>14</v>
      </c>
      <c r="F168" s="8">
        <v>1</v>
      </c>
      <c r="G168" s="8"/>
      <c r="H168" s="8"/>
      <c r="I168" s="8"/>
      <c r="J168" s="8"/>
      <c r="K168" s="8"/>
      <c r="L168" s="8"/>
      <c r="M168" s="32"/>
      <c r="N168" s="45">
        <f>M168*F168</f>
        <v>0</v>
      </c>
      <c r="O168" s="47"/>
      <c r="P168" s="47"/>
    </row>
    <row r="169" spans="1:16" x14ac:dyDescent="0.25">
      <c r="A169" s="7"/>
      <c r="B169" s="6" t="s">
        <v>196</v>
      </c>
      <c r="C169" s="8"/>
      <c r="D169" s="8"/>
      <c r="E169" s="8"/>
      <c r="F169" s="8"/>
      <c r="G169" s="8"/>
      <c r="H169" s="8"/>
      <c r="I169" s="8"/>
      <c r="J169" s="8"/>
      <c r="K169" s="8"/>
      <c r="L169" s="8"/>
      <c r="M169" s="32"/>
      <c r="N169" s="45"/>
      <c r="O169" s="47"/>
      <c r="P169" s="47"/>
    </row>
    <row r="170" spans="1:16" x14ac:dyDescent="0.25">
      <c r="A170" s="55"/>
      <c r="B170" s="56"/>
      <c r="C170" s="56"/>
      <c r="D170" s="56"/>
      <c r="E170" s="56"/>
      <c r="F170" s="56"/>
      <c r="G170" s="56"/>
      <c r="H170" s="56"/>
      <c r="I170" s="56"/>
      <c r="J170" s="56"/>
      <c r="K170" s="56"/>
      <c r="L170" s="56"/>
      <c r="M170" s="56"/>
      <c r="N170" s="57"/>
      <c r="O170" s="47"/>
      <c r="P170" s="47"/>
    </row>
    <row r="171" spans="1:16" ht="15.75" x14ac:dyDescent="0.25">
      <c r="A171" s="58" t="s">
        <v>125</v>
      </c>
      <c r="B171" s="59"/>
      <c r="C171" s="59"/>
      <c r="D171" s="59"/>
      <c r="E171" s="59"/>
      <c r="F171" s="59"/>
      <c r="G171" s="59"/>
      <c r="H171" s="59"/>
      <c r="I171" s="59"/>
      <c r="J171" s="59"/>
      <c r="K171" s="59"/>
      <c r="L171" s="59"/>
      <c r="M171" s="59"/>
      <c r="N171" s="60"/>
      <c r="O171" s="47"/>
      <c r="P171" s="47"/>
    </row>
    <row r="172" spans="1:16" x14ac:dyDescent="0.25">
      <c r="A172" s="55"/>
      <c r="B172" s="56"/>
      <c r="C172" s="56"/>
      <c r="D172" s="56"/>
      <c r="E172" s="56"/>
      <c r="F172" s="56"/>
      <c r="G172" s="56"/>
      <c r="H172" s="56"/>
      <c r="I172" s="56"/>
      <c r="J172" s="56"/>
      <c r="K172" s="56"/>
      <c r="L172" s="56"/>
      <c r="M172" s="56"/>
      <c r="N172" s="57"/>
      <c r="O172" s="47"/>
      <c r="P172" s="47"/>
    </row>
    <row r="173" spans="1:16" x14ac:dyDescent="0.25">
      <c r="A173" s="7" t="s">
        <v>126</v>
      </c>
      <c r="B173" s="6" t="s">
        <v>127</v>
      </c>
      <c r="C173" s="8"/>
      <c r="D173" s="8" t="s">
        <v>149</v>
      </c>
      <c r="E173" s="8" t="s">
        <v>14</v>
      </c>
      <c r="F173" s="8">
        <v>1</v>
      </c>
      <c r="G173" s="8"/>
      <c r="H173" s="8"/>
      <c r="I173" s="8"/>
      <c r="J173" s="8" t="s">
        <v>220</v>
      </c>
      <c r="K173" s="8" t="s">
        <v>220</v>
      </c>
      <c r="L173" s="8" t="s">
        <v>220</v>
      </c>
      <c r="M173" s="32"/>
      <c r="N173" s="45">
        <f>M173*F173</f>
        <v>0</v>
      </c>
      <c r="O173" s="47"/>
      <c r="P173" s="47"/>
    </row>
    <row r="174" spans="1:16" ht="51" x14ac:dyDescent="0.25">
      <c r="A174" s="7"/>
      <c r="B174" s="6" t="s">
        <v>194</v>
      </c>
      <c r="C174" s="8"/>
      <c r="D174" s="8"/>
      <c r="E174" s="8"/>
      <c r="F174" s="8"/>
      <c r="G174" s="8"/>
      <c r="H174" s="8"/>
      <c r="I174" s="8"/>
      <c r="J174" s="8"/>
      <c r="K174" s="8"/>
      <c r="L174" s="8"/>
      <c r="M174" s="32"/>
      <c r="N174" s="45"/>
      <c r="O174" s="47"/>
      <c r="P174" s="47"/>
    </row>
    <row r="175" spans="1:16" x14ac:dyDescent="0.25">
      <c r="A175" s="7" t="s">
        <v>128</v>
      </c>
      <c r="B175" s="6" t="s">
        <v>242</v>
      </c>
      <c r="C175" s="8"/>
      <c r="D175" s="8" t="s">
        <v>253</v>
      </c>
      <c r="E175" s="8" t="s">
        <v>14</v>
      </c>
      <c r="F175" s="8">
        <v>1</v>
      </c>
      <c r="G175" s="8">
        <v>230</v>
      </c>
      <c r="H175" s="8">
        <v>0.15</v>
      </c>
      <c r="I175" s="8"/>
      <c r="J175" s="8"/>
      <c r="K175" s="8"/>
      <c r="L175" s="8"/>
      <c r="M175" s="32"/>
      <c r="N175" s="45">
        <f>M175*F175</f>
        <v>0</v>
      </c>
      <c r="O175" s="47"/>
      <c r="P175" s="47"/>
    </row>
    <row r="176" spans="1:16" ht="63.75" x14ac:dyDescent="0.25">
      <c r="A176" s="7"/>
      <c r="B176" s="6" t="s">
        <v>243</v>
      </c>
      <c r="C176" s="8"/>
      <c r="D176" s="8"/>
      <c r="E176" s="8"/>
      <c r="F176" s="8"/>
      <c r="G176" s="8"/>
      <c r="H176" s="8"/>
      <c r="I176" s="8"/>
      <c r="J176" s="8"/>
      <c r="K176" s="8"/>
      <c r="L176" s="8"/>
      <c r="M176" s="32"/>
      <c r="N176" s="45"/>
      <c r="O176" s="47"/>
      <c r="P176" s="47"/>
    </row>
    <row r="177" spans="1:16" x14ac:dyDescent="0.25">
      <c r="A177" s="7" t="s">
        <v>129</v>
      </c>
      <c r="B177" s="6" t="s">
        <v>130</v>
      </c>
      <c r="C177" s="8"/>
      <c r="D177" s="8" t="s">
        <v>166</v>
      </c>
      <c r="E177" s="8" t="s">
        <v>14</v>
      </c>
      <c r="F177" s="8">
        <v>1</v>
      </c>
      <c r="G177" s="8"/>
      <c r="H177" s="8"/>
      <c r="I177" s="8"/>
      <c r="J177" s="8"/>
      <c r="K177" s="8"/>
      <c r="L177" s="8"/>
      <c r="M177" s="32"/>
      <c r="N177" s="45">
        <f>M177*F177</f>
        <v>0</v>
      </c>
      <c r="O177" s="47"/>
      <c r="P177" s="47"/>
    </row>
    <row r="178" spans="1:16" x14ac:dyDescent="0.25">
      <c r="A178" s="7"/>
      <c r="B178" s="6" t="s">
        <v>195</v>
      </c>
      <c r="C178" s="8"/>
      <c r="D178" s="8"/>
      <c r="E178" s="8"/>
      <c r="F178" s="8"/>
      <c r="G178" s="8"/>
      <c r="H178" s="8"/>
      <c r="I178" s="8"/>
      <c r="J178" s="8"/>
      <c r="K178" s="8"/>
      <c r="L178" s="8"/>
      <c r="M178" s="32"/>
      <c r="N178" s="45"/>
      <c r="O178" s="47"/>
      <c r="P178" s="47"/>
    </row>
    <row r="179" spans="1:16" x14ac:dyDescent="0.25">
      <c r="A179" s="55"/>
      <c r="B179" s="56"/>
      <c r="C179" s="56"/>
      <c r="D179" s="56"/>
      <c r="E179" s="56"/>
      <c r="F179" s="56"/>
      <c r="G179" s="56"/>
      <c r="H179" s="56"/>
      <c r="I179" s="56"/>
      <c r="J179" s="56"/>
      <c r="K179" s="56"/>
      <c r="L179" s="56"/>
      <c r="M179" s="56"/>
      <c r="N179" s="57"/>
      <c r="O179" s="47"/>
      <c r="P179" s="47"/>
    </row>
    <row r="180" spans="1:16" x14ac:dyDescent="0.25">
      <c r="A180" s="55"/>
      <c r="B180" s="56"/>
      <c r="C180" s="56"/>
      <c r="D180" s="56"/>
      <c r="E180" s="56"/>
      <c r="F180" s="56"/>
      <c r="G180" s="56"/>
      <c r="H180" s="56"/>
      <c r="I180" s="56"/>
      <c r="J180" s="56"/>
      <c r="K180" s="56"/>
      <c r="L180" s="56"/>
      <c r="M180" s="56"/>
      <c r="N180" s="57"/>
      <c r="O180" s="47"/>
      <c r="P180" s="47"/>
    </row>
    <row r="181" spans="1:16" x14ac:dyDescent="0.25">
      <c r="A181" s="55"/>
      <c r="B181" s="56"/>
      <c r="C181" s="56"/>
      <c r="D181" s="56"/>
      <c r="E181" s="56"/>
      <c r="F181" s="56"/>
      <c r="G181" s="56"/>
      <c r="H181" s="56"/>
      <c r="I181" s="56"/>
      <c r="J181" s="56"/>
      <c r="K181" s="56"/>
      <c r="L181" s="56"/>
      <c r="M181" s="56"/>
      <c r="N181" s="57"/>
      <c r="O181" s="47"/>
      <c r="P181" s="47"/>
    </row>
    <row r="182" spans="1:16" ht="15.75" x14ac:dyDescent="0.25">
      <c r="A182" s="58" t="s">
        <v>131</v>
      </c>
      <c r="B182" s="59"/>
      <c r="C182" s="59"/>
      <c r="D182" s="59"/>
      <c r="E182" s="59"/>
      <c r="F182" s="59"/>
      <c r="G182" s="59"/>
      <c r="H182" s="59"/>
      <c r="I182" s="59"/>
      <c r="J182" s="59"/>
      <c r="K182" s="59"/>
      <c r="L182" s="59"/>
      <c r="M182" s="59"/>
      <c r="N182" s="60"/>
      <c r="O182" s="47"/>
      <c r="P182" s="47"/>
    </row>
    <row r="183" spans="1:16" x14ac:dyDescent="0.25">
      <c r="A183" s="55"/>
      <c r="B183" s="56"/>
      <c r="C183" s="56"/>
      <c r="D183" s="56"/>
      <c r="E183" s="56"/>
      <c r="F183" s="56"/>
      <c r="G183" s="56"/>
      <c r="H183" s="56"/>
      <c r="I183" s="56"/>
      <c r="J183" s="56"/>
      <c r="K183" s="56"/>
      <c r="L183" s="56"/>
      <c r="M183" s="56"/>
      <c r="N183" s="57"/>
      <c r="O183" s="47"/>
      <c r="P183" s="47"/>
    </row>
    <row r="184" spans="1:16" x14ac:dyDescent="0.25">
      <c r="A184" s="7" t="s">
        <v>51</v>
      </c>
      <c r="B184" s="6" t="s">
        <v>132</v>
      </c>
      <c r="C184" s="8"/>
      <c r="D184" s="8" t="s">
        <v>165</v>
      </c>
      <c r="E184" s="8" t="s">
        <v>14</v>
      </c>
      <c r="F184" s="8">
        <v>1</v>
      </c>
      <c r="G184" s="8"/>
      <c r="H184" s="8"/>
      <c r="I184" s="8"/>
      <c r="J184" s="8" t="s">
        <v>220</v>
      </c>
      <c r="K184" s="8" t="s">
        <v>220</v>
      </c>
      <c r="L184" s="8" t="s">
        <v>220</v>
      </c>
      <c r="M184" s="32"/>
      <c r="N184" s="45">
        <f>M184*F184</f>
        <v>0</v>
      </c>
      <c r="O184" s="47"/>
      <c r="P184" s="47"/>
    </row>
    <row r="185" spans="1:16" ht="51" x14ac:dyDescent="0.25">
      <c r="A185" s="7"/>
      <c r="B185" s="6" t="s">
        <v>193</v>
      </c>
      <c r="C185" s="8"/>
      <c r="D185" s="8"/>
      <c r="E185" s="8"/>
      <c r="F185" s="8"/>
      <c r="G185" s="8"/>
      <c r="H185" s="8"/>
      <c r="I185" s="8"/>
      <c r="J185" s="8"/>
      <c r="K185" s="8"/>
      <c r="L185" s="8"/>
      <c r="M185" s="32"/>
      <c r="N185" s="45"/>
      <c r="O185" s="47"/>
      <c r="P185" s="47"/>
    </row>
    <row r="186" spans="1:16" x14ac:dyDescent="0.25">
      <c r="A186" s="7" t="s">
        <v>52</v>
      </c>
      <c r="B186" s="6" t="s">
        <v>133</v>
      </c>
      <c r="C186" s="8"/>
      <c r="D186" s="8" t="s">
        <v>166</v>
      </c>
      <c r="E186" s="8" t="s">
        <v>14</v>
      </c>
      <c r="F186" s="8">
        <v>1</v>
      </c>
      <c r="G186" s="8"/>
      <c r="H186" s="8"/>
      <c r="I186" s="8"/>
      <c r="J186" s="8"/>
      <c r="K186" s="8"/>
      <c r="L186" s="8"/>
      <c r="M186" s="32"/>
      <c r="N186" s="45">
        <f>M186*F186</f>
        <v>0</v>
      </c>
      <c r="O186" s="47"/>
      <c r="P186" s="47"/>
    </row>
    <row r="187" spans="1:16" x14ac:dyDescent="0.25">
      <c r="A187" s="7"/>
      <c r="B187" s="6" t="s">
        <v>195</v>
      </c>
      <c r="C187" s="8"/>
      <c r="D187" s="8"/>
      <c r="E187" s="8"/>
      <c r="F187" s="8"/>
      <c r="G187" s="8"/>
      <c r="H187" s="8"/>
      <c r="I187" s="8"/>
      <c r="J187" s="8"/>
      <c r="K187" s="8"/>
      <c r="L187" s="8"/>
      <c r="M187" s="32"/>
      <c r="N187" s="45"/>
      <c r="O187" s="47"/>
      <c r="P187" s="47"/>
    </row>
    <row r="188" spans="1:16" ht="15.75" x14ac:dyDescent="0.25">
      <c r="A188" s="78"/>
      <c r="B188" s="79"/>
      <c r="C188" s="79"/>
      <c r="D188" s="79"/>
      <c r="E188" s="79"/>
      <c r="F188" s="79"/>
      <c r="G188" s="79"/>
      <c r="H188" s="79"/>
      <c r="I188" s="79"/>
      <c r="J188" s="79"/>
      <c r="K188" s="79"/>
      <c r="L188" s="79"/>
      <c r="M188" s="79"/>
      <c r="N188" s="80"/>
      <c r="O188" s="47"/>
      <c r="P188" s="47"/>
    </row>
    <row r="189" spans="1:16" ht="15.75" x14ac:dyDescent="0.25">
      <c r="A189" s="81" t="s">
        <v>36</v>
      </c>
      <c r="B189" s="82"/>
      <c r="C189" s="82"/>
      <c r="D189" s="82"/>
      <c r="E189" s="82"/>
      <c r="F189" s="82"/>
      <c r="G189" s="82"/>
      <c r="H189" s="82"/>
      <c r="I189" s="82"/>
      <c r="J189" s="82"/>
      <c r="K189" s="82"/>
      <c r="L189" s="82"/>
      <c r="M189" s="82"/>
      <c r="N189" s="83"/>
      <c r="O189" s="47"/>
      <c r="P189" s="47"/>
    </row>
    <row r="190" spans="1:16" ht="15.75" x14ac:dyDescent="0.25">
      <c r="A190" s="84"/>
      <c r="B190" s="85"/>
      <c r="C190" s="85"/>
      <c r="D190" s="85"/>
      <c r="E190" s="85"/>
      <c r="F190" s="85"/>
      <c r="G190" s="85"/>
      <c r="H190" s="85"/>
      <c r="I190" s="85"/>
      <c r="J190" s="85"/>
      <c r="K190" s="85"/>
      <c r="L190" s="85"/>
      <c r="M190" s="85"/>
      <c r="N190" s="86"/>
      <c r="O190" s="47"/>
      <c r="P190" s="47"/>
    </row>
    <row r="191" spans="1:16" x14ac:dyDescent="0.25">
      <c r="A191" s="9" t="s">
        <v>37</v>
      </c>
      <c r="B191" s="2" t="s">
        <v>38</v>
      </c>
      <c r="C191" s="23"/>
      <c r="D191" s="23"/>
      <c r="E191" s="23" t="s">
        <v>14</v>
      </c>
      <c r="F191" s="23">
        <v>1</v>
      </c>
      <c r="G191" s="27"/>
      <c r="H191" s="23"/>
      <c r="I191" s="23"/>
      <c r="J191" s="23"/>
      <c r="K191" s="23"/>
      <c r="L191" s="23"/>
      <c r="M191" s="32"/>
      <c r="N191" s="45"/>
      <c r="O191" s="44"/>
      <c r="P191" s="47"/>
    </row>
    <row r="192" spans="1:16" x14ac:dyDescent="0.25">
      <c r="A192" s="9" t="s">
        <v>37</v>
      </c>
      <c r="B192" s="2" t="s">
        <v>39</v>
      </c>
      <c r="C192" s="23"/>
      <c r="D192" s="23"/>
      <c r="E192" s="23" t="s">
        <v>14</v>
      </c>
      <c r="F192" s="23">
        <v>1</v>
      </c>
      <c r="G192" s="27"/>
      <c r="H192" s="30"/>
      <c r="I192" s="23"/>
      <c r="J192" s="23"/>
      <c r="K192" s="23"/>
      <c r="L192" s="23"/>
      <c r="M192" s="32"/>
      <c r="N192" s="45"/>
      <c r="O192" s="47"/>
      <c r="P192" s="47"/>
    </row>
    <row r="193" spans="1:16" x14ac:dyDescent="0.25">
      <c r="A193" s="9" t="s">
        <v>37</v>
      </c>
      <c r="B193" s="2" t="s">
        <v>40</v>
      </c>
      <c r="C193" s="23"/>
      <c r="D193" s="23"/>
      <c r="E193" s="23" t="s">
        <v>14</v>
      </c>
      <c r="F193" s="23">
        <v>1</v>
      </c>
      <c r="G193" s="27"/>
      <c r="H193" s="30"/>
      <c r="I193" s="23"/>
      <c r="J193" s="23"/>
      <c r="K193" s="23"/>
      <c r="L193" s="23"/>
      <c r="M193" s="32"/>
      <c r="N193" s="45"/>
      <c r="O193" s="47"/>
      <c r="P193" s="47"/>
    </row>
    <row r="194" spans="1:16" x14ac:dyDescent="0.25">
      <c r="A194" s="9" t="s">
        <v>37</v>
      </c>
      <c r="B194" s="2" t="s">
        <v>41</v>
      </c>
      <c r="C194" s="23"/>
      <c r="D194" s="23"/>
      <c r="E194" s="23" t="s">
        <v>14</v>
      </c>
      <c r="F194" s="23">
        <v>1</v>
      </c>
      <c r="G194" s="27"/>
      <c r="H194" s="30"/>
      <c r="I194" s="23"/>
      <c r="J194" s="23"/>
      <c r="K194" s="23"/>
      <c r="L194" s="23"/>
      <c r="M194" s="32"/>
      <c r="N194" s="45"/>
      <c r="O194" s="47"/>
      <c r="P194" s="47"/>
    </row>
    <row r="195" spans="1:16" ht="15.75" thickBot="1" x14ac:dyDescent="0.3">
      <c r="A195" s="61"/>
      <c r="B195" s="61"/>
      <c r="C195" s="61"/>
      <c r="D195" s="61"/>
      <c r="E195" s="61"/>
      <c r="F195" s="61"/>
      <c r="G195" s="61"/>
      <c r="H195" s="61"/>
      <c r="I195" s="61"/>
      <c r="J195" s="61"/>
      <c r="K195" s="61"/>
      <c r="L195" s="61"/>
      <c r="M195" s="61"/>
      <c r="N195" s="62"/>
      <c r="O195" s="47"/>
      <c r="P195" s="47"/>
    </row>
    <row r="196" spans="1:16" ht="15.75" x14ac:dyDescent="0.25">
      <c r="A196" s="10" t="s">
        <v>254</v>
      </c>
      <c r="B196" s="20"/>
      <c r="C196" s="24"/>
      <c r="D196" s="24"/>
      <c r="E196" s="24"/>
      <c r="F196" s="24"/>
      <c r="G196" s="31"/>
      <c r="H196" s="11"/>
      <c r="I196" s="11"/>
      <c r="J196" s="11"/>
      <c r="K196" s="28"/>
      <c r="L196" s="11"/>
      <c r="M196" s="34"/>
      <c r="N196" s="11">
        <f>SUM(N7:N194)</f>
        <v>0</v>
      </c>
      <c r="O196" s="47"/>
      <c r="P196" s="47"/>
    </row>
    <row r="197" spans="1:16" ht="16.5" customHeight="1" thickBot="1" x14ac:dyDescent="0.3">
      <c r="A197" s="12"/>
      <c r="B197" s="13"/>
      <c r="C197" s="25"/>
      <c r="D197" s="25"/>
      <c r="E197" s="25"/>
      <c r="F197" s="25"/>
      <c r="G197" s="25"/>
      <c r="H197" s="14"/>
      <c r="I197" s="14"/>
      <c r="J197" s="14"/>
      <c r="K197" s="29"/>
      <c r="L197" s="14"/>
      <c r="M197" s="35"/>
      <c r="N197" s="46"/>
      <c r="O197" s="47"/>
      <c r="P197" s="47"/>
    </row>
    <row r="198" spans="1:16" ht="15.75" x14ac:dyDescent="0.25">
      <c r="A198" s="38"/>
      <c r="B198" s="38"/>
      <c r="C198" s="38"/>
      <c r="D198" s="38"/>
      <c r="E198" s="38"/>
      <c r="F198" s="38"/>
      <c r="G198" s="38"/>
      <c r="H198" s="38"/>
      <c r="I198" s="38"/>
      <c r="J198" s="38"/>
      <c r="K198" s="38"/>
      <c r="L198" s="38"/>
      <c r="M198" s="38"/>
      <c r="N198" s="49"/>
    </row>
    <row r="199" spans="1:16" ht="14.25" customHeight="1" x14ac:dyDescent="0.25"/>
    <row r="200" spans="1:16" x14ac:dyDescent="0.25">
      <c r="M200" s="36" t="s">
        <v>245</v>
      </c>
      <c r="N200" s="48">
        <f>N196*0.21</f>
        <v>0</v>
      </c>
      <c r="O200" s="40"/>
      <c r="P200" s="40"/>
    </row>
    <row r="201" spans="1:16" ht="15.75" thickBot="1" x14ac:dyDescent="0.3">
      <c r="M201" s="50" t="s">
        <v>246</v>
      </c>
      <c r="N201" s="51">
        <f>N196+N200</f>
        <v>0</v>
      </c>
      <c r="O201" s="52"/>
      <c r="P201" s="52"/>
    </row>
    <row r="202" spans="1:16" ht="48.6" customHeight="1" thickBot="1" x14ac:dyDescent="0.3">
      <c r="A202" s="63" t="s">
        <v>250</v>
      </c>
      <c r="B202" s="64"/>
      <c r="C202" s="64"/>
      <c r="D202" s="64"/>
      <c r="E202" s="64"/>
      <c r="F202" s="64"/>
      <c r="G202" s="64"/>
      <c r="H202" s="64"/>
      <c r="I202" s="64"/>
      <c r="J202" s="64"/>
      <c r="K202" s="64"/>
      <c r="L202" s="64"/>
      <c r="M202" s="64"/>
      <c r="N202" s="65"/>
    </row>
  </sheetData>
  <mergeCells count="51">
    <mergeCell ref="A1:P1"/>
    <mergeCell ref="A5:N5"/>
    <mergeCell ref="A2:A3"/>
    <mergeCell ref="B2:B3"/>
    <mergeCell ref="C2:C3"/>
    <mergeCell ref="D2:D3"/>
    <mergeCell ref="E2:E3"/>
    <mergeCell ref="F2:F3"/>
    <mergeCell ref="G2:H2"/>
    <mergeCell ref="J2:L2"/>
    <mergeCell ref="M2:M3"/>
    <mergeCell ref="N2:N3"/>
    <mergeCell ref="A4:N4"/>
    <mergeCell ref="A121:N121"/>
    <mergeCell ref="A6:N6"/>
    <mergeCell ref="A82:N82"/>
    <mergeCell ref="A13:N13"/>
    <mergeCell ref="A14:N14"/>
    <mergeCell ref="A32:N32"/>
    <mergeCell ref="A33:N33"/>
    <mergeCell ref="A15:N15"/>
    <mergeCell ref="A34:N34"/>
    <mergeCell ref="A110:N110"/>
    <mergeCell ref="A111:N111"/>
    <mergeCell ref="A112:N112"/>
    <mergeCell ref="A195:N195"/>
    <mergeCell ref="A202:N202"/>
    <mergeCell ref="A83:N83"/>
    <mergeCell ref="A84:N84"/>
    <mergeCell ref="A122:N122"/>
    <mergeCell ref="A123:N123"/>
    <mergeCell ref="A101:N101"/>
    <mergeCell ref="A102:N102"/>
    <mergeCell ref="A103:N103"/>
    <mergeCell ref="A142:N142"/>
    <mergeCell ref="A140:N140"/>
    <mergeCell ref="A141:N141"/>
    <mergeCell ref="A188:N188"/>
    <mergeCell ref="A189:N189"/>
    <mergeCell ref="A190:N190"/>
    <mergeCell ref="A155:N155"/>
    <mergeCell ref="A156:N156"/>
    <mergeCell ref="A157:N157"/>
    <mergeCell ref="A170:N170"/>
    <mergeCell ref="A171:N171"/>
    <mergeCell ref="A182:N182"/>
    <mergeCell ref="A183:N183"/>
    <mergeCell ref="A172:N172"/>
    <mergeCell ref="A179:N179"/>
    <mergeCell ref="A180:N180"/>
    <mergeCell ref="A181:N181"/>
  </mergeCells>
  <pageMargins left="0.7" right="0.7" top="0.78740157499999996" bottom="0.78740157499999996" header="0.3" footer="0.3"/>
  <pageSetup paperSize="9" scale="5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B8DB2D579374941BBAFA1C34A2A9899" ma:contentTypeVersion="5" ma:contentTypeDescription="Vytvoří nový dokument" ma:contentTypeScope="" ma:versionID="a0400c906b462075a98f7fe625810b62">
  <xsd:schema xmlns:xsd="http://www.w3.org/2001/XMLSchema" xmlns:xs="http://www.w3.org/2001/XMLSchema" xmlns:p="http://schemas.microsoft.com/office/2006/metadata/properties" xmlns:ns2="46eb3d23-91ae-45d3-a23e-380c0977027b" targetNamespace="http://schemas.microsoft.com/office/2006/metadata/properties" ma:root="true" ma:fieldsID="91531c33e0346281f6bd5718b2d6d0a0" ns2:_="">
    <xsd:import namespace="46eb3d23-91ae-45d3-a23e-380c097702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b3d23-91ae-45d3-a23e-380c097702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542B4D-9C44-4D51-B6A5-7C07FF9FB4B4}">
  <ds:schemaRefs>
    <ds:schemaRef ds:uri="http://schemas.microsoft.com/sharepoint/v3/contenttype/forms"/>
  </ds:schemaRefs>
</ds:datastoreItem>
</file>

<file path=customXml/itemProps2.xml><?xml version="1.0" encoding="utf-8"?>
<ds:datastoreItem xmlns:ds="http://schemas.openxmlformats.org/officeDocument/2006/customXml" ds:itemID="{55855744-68BB-4418-9D16-91436478F1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eb3d23-91ae-45d3-a23e-380c097702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BA5076-0868-4015-8B04-873D61FA7124}">
  <ds:schemaRefs>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46eb3d23-91ae-45d3-a23e-380c0977027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Černá</dc:creator>
  <cp:lastModifiedBy>Gloserová Natálie</cp:lastModifiedBy>
  <cp:lastPrinted>2019-03-06T08:39:03Z</cp:lastPrinted>
  <dcterms:created xsi:type="dcterms:W3CDTF">2018-07-24T12:01:12Z</dcterms:created>
  <dcterms:modified xsi:type="dcterms:W3CDTF">2019-05-02T14:38:58Z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0x0101008B8DB2D579374941BBAFA1C34A2A9899</vt:lpwstr>
  </property>
</Properties>
</file>