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30" windowWidth="19845" windowHeight="8820" activeTab="0"/>
  </bookViews>
  <sheets>
    <sheet name="Část 2. Pracovní oděvy" sheetId="1" r:id="rId1"/>
  </sheets>
  <definedNames/>
  <calcPr fullCalcOnLoad="1"/>
</workbook>
</file>

<file path=xl/sharedStrings.xml><?xml version="1.0" encoding="utf-8"?>
<sst xmlns="http://schemas.openxmlformats.org/spreadsheetml/2006/main" count="82" uniqueCount="52">
  <si>
    <t>Ke všem dodávaným OOPP musí být dodáno prohlášení o shodě případně certifikát - výrobek musí splňovat základní požadavky nařízení vlády č. 21/2003 Sb., a zároveň také požadavky evropské směrnice 89/686/EHS pro OOPP.</t>
  </si>
  <si>
    <t>cena/ks bez DPH</t>
  </si>
  <si>
    <t>CELKOVÁ CENA BEZ DPH</t>
  </si>
  <si>
    <t>CELKOVÁ CENA S DPH</t>
  </si>
  <si>
    <r>
      <t xml:space="preserve">Předmětem veřejné zakázky je dodávka Osobních ochranných pracovních prostředků (dále jen OOPP) ve smyslu zákoníku práce </t>
    </r>
    <r>
      <rPr>
        <sz val="11"/>
        <color indexed="8"/>
        <rFont val="Calibri"/>
        <family val="2"/>
      </rPr>
      <t>§104 a příslušných předpisů.</t>
    </r>
  </si>
  <si>
    <t>všechny dodávané výrobky musí být v souladu s platnými technickými normami.</t>
  </si>
  <si>
    <t>Žáci školy</t>
  </si>
  <si>
    <t>popis</t>
  </si>
  <si>
    <t xml:space="preserve">obor </t>
  </si>
  <si>
    <t>počet ks</t>
  </si>
  <si>
    <t>celkem bez DPH</t>
  </si>
  <si>
    <t>obor mss</t>
  </si>
  <si>
    <t xml:space="preserve">barva bílo-šedá </t>
  </si>
  <si>
    <t>obor zedník</t>
  </si>
  <si>
    <t>barva bílo-šedá</t>
  </si>
  <si>
    <t>obor truhlář</t>
  </si>
  <si>
    <t>barva červeno-modrá</t>
  </si>
  <si>
    <t>obor instalatér</t>
  </si>
  <si>
    <t>barva černo-červená</t>
  </si>
  <si>
    <t>obor malíř</t>
  </si>
  <si>
    <t>obor elektrikář</t>
  </si>
  <si>
    <t>barva tmavě-zelená</t>
  </si>
  <si>
    <t>obor MIEZ</t>
  </si>
  <si>
    <t>barva černo-zelená</t>
  </si>
  <si>
    <t>obor NaDv</t>
  </si>
  <si>
    <t>barva červeno-žlutá</t>
  </si>
  <si>
    <t>obor TZB</t>
  </si>
  <si>
    <t>barva černo-žlutá</t>
  </si>
  <si>
    <t>obor podlahář</t>
  </si>
  <si>
    <t>barva hnědá</t>
  </si>
  <si>
    <t>1 roční kombin.</t>
  </si>
  <si>
    <t>Cena zahrnuje všechny náklady související s dodáním předmětu zakázky na námi požadované místo dodání, včetně přepravních a ostatních nákladů.</t>
  </si>
  <si>
    <t>logo školy - rozměr celého loga 28 x 4 cm, jednobarevné provedení</t>
  </si>
  <si>
    <t>Vzor umístění loga:</t>
  </si>
  <si>
    <t>Logo:</t>
  </si>
  <si>
    <t>Příloha III. SEZNAM A TECHNICKÁ SPECIFIKACE</t>
  </si>
  <si>
    <t>(pro jednotlivé obory žáků)</t>
  </si>
  <si>
    <t>čepice s kšiltem</t>
  </si>
  <si>
    <r>
      <t xml:space="preserve">dvoudílný, dvoubarevný, 100% bavlna, 245 gramáž, </t>
    </r>
    <r>
      <rPr>
        <b/>
        <sz val="11"/>
        <color indexed="8"/>
        <rFont val="Calibri"/>
        <family val="2"/>
      </rPr>
      <t>dívčí střih</t>
    </r>
    <r>
      <rPr>
        <sz val="11"/>
        <color theme="1"/>
        <rFont val="Calibri"/>
        <family val="2"/>
      </rPr>
      <t xml:space="preserve">
Pracovní kalhoty s laclem dvoubarevné, nastavitelná délka popruhů, na zádech všitá guma, 2 nakládané kapsy vpředu, 1 vzadu, na pravé nohavici kapsa na metr,  Zesílená kolena s možností vložení výztuhy kolen
Pracovní blůza dvojbarevná, centrální zapínání na knoflíky, ukončení rukávů volné, s jedním knoflíkem, kapsy naložené bez zapínání, jedna náprsní, dvě boční, ukončení blůzy v pase volné, na zádech potisk loga školy (logo školy - rozměr celého loga 28 x 4 cm)
</t>
    </r>
  </si>
  <si>
    <t xml:space="preserve">Čepice s kšiltem v barvě požadovaného oděvu (dvoubarevné provedení). </t>
  </si>
  <si>
    <t xml:space="preserve">Čepice s kšiltem </t>
  </si>
  <si>
    <t xml:space="preserve">dívčí pracovní oděv s logem, kalhoty s vystuženými koleny </t>
  </si>
  <si>
    <t xml:space="preserve">chlapecký pracovní oděv s logem, kalhoty s vystuženými koleny </t>
  </si>
  <si>
    <t xml:space="preserve">dvoudílný, dvoubarevný, 100% bavlna, 245 gramáž, 
Pracovní kalhoty do pasu dvoubarevné, pas na tkanici, zapínání poklopce na knoflíky, 2 nakládané kapsy vpředu, 1 vzadu, na pravé nohavici kapsa na metr,  Zesílená kolena s možností vložení výztuhy kolen
Pracovní blůza dvojbarevná, centrální zapínání na knoflíky, ukončení rukávů volné, s jedním knoflíkem, kapsy naložené bez zapínání, jedna náprsní, dvě boční, ukončení blůzy v pase volné, na zádech potisk loga školy (logo školy - rozměr celého loga 28 x 4 cm)
</t>
  </si>
  <si>
    <r>
      <t xml:space="preserve">dvoudílný, dvoubarevný, 100% bavlna, 245 gramáž, </t>
    </r>
    <r>
      <rPr>
        <b/>
        <sz val="11"/>
        <color indexed="8"/>
        <rFont val="Calibri"/>
        <family val="2"/>
      </rPr>
      <t>dívčí sřih</t>
    </r>
    <r>
      <rPr>
        <sz val="11"/>
        <color theme="1"/>
        <rFont val="Calibri"/>
        <family val="2"/>
      </rPr>
      <t xml:space="preserve">
Pracovní kalhoty s laclem dvoubarevné, nastavitelná délka popruhů, na zádech všitá guma, 2 nakládané kapsy vpředu, 1 vzadu, na pravé nohavici kapsa na metr
Pracovní blůza dvojbarevná, centrální zapínání na knoflíky, ukončení rukávů volné, s jedním knoflíkem, kapsy naložené bez zapínání, jedna náprsní, dvě boční, ukončení blůzy v pase volné, na zádech potisk loga školy (logo školy - rozměr celého loga 28 x 4 cm)
</t>
    </r>
  </si>
  <si>
    <t>dívčí pracovní oděv s logem</t>
  </si>
  <si>
    <t xml:space="preserve">chlapecký pracovní oděv s logem </t>
  </si>
  <si>
    <t>dvoudílný, dvoubarevný, 100% bavlna, 245 gramáž, 
Pracovní kalhoty do pasu dvoubarevné, pas na tkanici, zapínání poklopce na knoflíky, 2 nakládané kapsy vpředu, 1 vzadu, na pravé nohavici kapsa na metr
Pracovní blůza dvojbarevná, centrální zapínání na knoflíky, ukončení rukávů volné, s jedním knoflíkem, kapsy naložené bez zapínání, jedna náprsní, dvě boční, ukončení blůzy v pase volné, na zádech potisk loga školy (logo školy - rozměr celého loga 28 x 4 cm)
Viz. příloha č. IV. VZOR PRACOVNÍHO ODĚVU</t>
  </si>
  <si>
    <t>pracovní oděv s logem</t>
  </si>
  <si>
    <t>pracovní oděv s logem, výztuha na kolenou</t>
  </si>
  <si>
    <t xml:space="preserve">pracovní oděv s logem, výztuha na kolenou </t>
  </si>
  <si>
    <t>1 ročník obor malíř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</si>
</sst>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\ &quot;Kč&quot;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medium"/>
      <top style="thin"/>
      <bottom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5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1" fillId="22" borderId="6" applyNumberFormat="0" applyFont="0" applyAlignment="0" applyProtection="0"/>
    <xf numFmtId="9" fontId="1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3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left" wrapText="1"/>
    </xf>
    <xf numFmtId="0" fontId="4" fillId="0" borderId="0" xfId="0" applyFont="1" applyAlignment="1">
      <alignment/>
    </xf>
    <xf numFmtId="0" fontId="4" fillId="0" borderId="0" xfId="0" applyFont="1" applyBorder="1" applyAlignment="1">
      <alignment vertical="top" wrapText="1"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6" fillId="0" borderId="10" xfId="0" applyFont="1" applyBorder="1" applyAlignment="1">
      <alignment/>
    </xf>
    <xf numFmtId="164" fontId="0" fillId="0" borderId="10" xfId="0" applyNumberFormat="1" applyBorder="1" applyAlignment="1">
      <alignment/>
    </xf>
    <xf numFmtId="164" fontId="0" fillId="0" borderId="11" xfId="0" applyNumberFormat="1" applyBorder="1" applyAlignment="1">
      <alignment/>
    </xf>
    <xf numFmtId="0" fontId="0" fillId="0" borderId="0" xfId="0" applyAlignment="1">
      <alignment/>
    </xf>
    <xf numFmtId="0" fontId="0" fillId="0" borderId="12" xfId="0" applyBorder="1" applyAlignment="1">
      <alignment/>
    </xf>
    <xf numFmtId="164" fontId="0" fillId="0" borderId="13" xfId="0" applyNumberFormat="1" applyBorder="1" applyAlignment="1">
      <alignment/>
    </xf>
    <xf numFmtId="0" fontId="4" fillId="0" borderId="0" xfId="0" applyFont="1" applyAlignment="1">
      <alignment vertical="top" wrapText="1"/>
    </xf>
    <xf numFmtId="0" fontId="4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0" fontId="0" fillId="0" borderId="10" xfId="0" applyFont="1" applyFill="1" applyBorder="1" applyAlignment="1">
      <alignment/>
    </xf>
    <xf numFmtId="0" fontId="4" fillId="0" borderId="14" xfId="0" applyFont="1" applyBorder="1" applyAlignment="1">
      <alignment horizontal="left" vertical="center" wrapText="1"/>
    </xf>
    <xf numFmtId="164" fontId="4" fillId="0" borderId="14" xfId="0" applyNumberFormat="1" applyFont="1" applyBorder="1" applyAlignment="1">
      <alignment vertical="center"/>
    </xf>
    <xf numFmtId="0" fontId="0" fillId="0" borderId="15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0" xfId="0" applyAlignment="1">
      <alignment horizontal="left" vertical="top" wrapText="1"/>
    </xf>
    <xf numFmtId="0" fontId="24" fillId="0" borderId="0" xfId="0" applyFont="1" applyAlignment="1">
      <alignment/>
    </xf>
    <xf numFmtId="0" fontId="7" fillId="0" borderId="0" xfId="0" applyFont="1" applyAlignment="1">
      <alignment/>
    </xf>
    <xf numFmtId="164" fontId="0" fillId="0" borderId="0" xfId="0" applyNumberFormat="1" applyBorder="1" applyAlignment="1">
      <alignment/>
    </xf>
    <xf numFmtId="0" fontId="0" fillId="0" borderId="0" xfId="0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4" fillId="0" borderId="0" xfId="0" applyFont="1" applyAlignment="1">
      <alignment horizontal="left"/>
    </xf>
    <xf numFmtId="0" fontId="4" fillId="0" borderId="16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0" fillId="0" borderId="0" xfId="0" applyFill="1" applyBorder="1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0" fillId="0" borderId="0" xfId="0" applyAlignment="1">
      <alignment horizontal="left"/>
    </xf>
    <xf numFmtId="0" fontId="0" fillId="0" borderId="10" xfId="0" applyFont="1" applyFill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161925</xdr:colOff>
      <xdr:row>68</xdr:row>
      <xdr:rowOff>57150</xdr:rowOff>
    </xdr:from>
    <xdr:to>
      <xdr:col>3</xdr:col>
      <xdr:colOff>247650</xdr:colOff>
      <xdr:row>72</xdr:row>
      <xdr:rowOff>152400</xdr:rowOff>
    </xdr:to>
    <xdr:pic>
      <xdr:nvPicPr>
        <xdr:cNvPr id="1" name="Obráze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1625" y="19907250"/>
          <a:ext cx="21717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180975</xdr:colOff>
      <xdr:row>60</xdr:row>
      <xdr:rowOff>9525</xdr:rowOff>
    </xdr:from>
    <xdr:to>
      <xdr:col>2</xdr:col>
      <xdr:colOff>2085975</xdr:colOff>
      <xdr:row>67</xdr:row>
      <xdr:rowOff>171450</xdr:rowOff>
    </xdr:to>
    <xdr:pic>
      <xdr:nvPicPr>
        <xdr:cNvPr id="2" name="Obráze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90675" y="18335625"/>
          <a:ext cx="1905000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84"/>
  <sheetViews>
    <sheetView tabSelected="1" zoomScalePageLayoutView="0" workbookViewId="0" topLeftCell="A1">
      <selection activeCell="B1" sqref="B1"/>
    </sheetView>
  </sheetViews>
  <sheetFormatPr defaultColWidth="9.140625" defaultRowHeight="15"/>
  <cols>
    <col min="1" max="1" width="3.8515625" style="0" customWidth="1"/>
    <col min="2" max="2" width="17.28125" style="0" customWidth="1"/>
    <col min="3" max="3" width="31.28125" style="0" customWidth="1"/>
    <col min="4" max="4" width="9.7109375" style="0" customWidth="1"/>
    <col min="5" max="5" width="17.57421875" style="0" customWidth="1"/>
    <col min="6" max="6" width="16.57421875" style="0" customWidth="1"/>
  </cols>
  <sheetData>
    <row r="1" ht="15.75">
      <c r="B1" s="2" t="s">
        <v>35</v>
      </c>
    </row>
    <row r="2" spans="2:8" ht="15.75">
      <c r="B2" s="2" t="s">
        <v>36</v>
      </c>
      <c r="H2" s="1"/>
    </row>
    <row r="3" ht="15">
      <c r="H3" s="1"/>
    </row>
    <row r="4" spans="2:6" ht="30" customHeight="1">
      <c r="B4" s="29" t="s">
        <v>4</v>
      </c>
      <c r="C4" s="29"/>
      <c r="D4" s="29"/>
      <c r="E4" s="29"/>
      <c r="F4" s="29"/>
    </row>
    <row r="5" spans="2:6" ht="15" customHeight="1">
      <c r="B5" s="29" t="s">
        <v>5</v>
      </c>
      <c r="C5" s="29"/>
      <c r="D5" s="29"/>
      <c r="E5" s="29"/>
      <c r="F5" s="29"/>
    </row>
    <row r="6" spans="2:6" ht="33.75" customHeight="1">
      <c r="B6" s="29" t="s">
        <v>0</v>
      </c>
      <c r="C6" s="29"/>
      <c r="D6" s="29"/>
      <c r="E6" s="29"/>
      <c r="F6" s="29"/>
    </row>
    <row r="7" spans="2:4" ht="16.5" customHeight="1">
      <c r="B7" s="3"/>
      <c r="C7" s="3"/>
      <c r="D7" s="3"/>
    </row>
    <row r="8" ht="15">
      <c r="B8" s="4" t="s">
        <v>6</v>
      </c>
    </row>
    <row r="9" spans="2:3" ht="15">
      <c r="B9" s="30" t="s">
        <v>46</v>
      </c>
      <c r="C9" s="30"/>
    </row>
    <row r="10" spans="2:6" ht="126" customHeight="1">
      <c r="B10" s="5" t="s">
        <v>7</v>
      </c>
      <c r="C10" s="31" t="s">
        <v>47</v>
      </c>
      <c r="D10" s="31"/>
      <c r="E10" s="31"/>
      <c r="F10" s="31"/>
    </row>
    <row r="11" ht="15">
      <c r="B11" s="4"/>
    </row>
    <row r="12" spans="2:6" ht="15.75">
      <c r="B12" s="6" t="s">
        <v>8</v>
      </c>
      <c r="C12" s="7" t="s">
        <v>48</v>
      </c>
      <c r="D12" s="8" t="s">
        <v>9</v>
      </c>
      <c r="E12" s="8" t="s">
        <v>1</v>
      </c>
      <c r="F12" s="9" t="s">
        <v>10</v>
      </c>
    </row>
    <row r="13" spans="2:6" ht="15.75">
      <c r="B13" s="10" t="s">
        <v>11</v>
      </c>
      <c r="C13" s="11" t="s">
        <v>12</v>
      </c>
      <c r="D13" s="38">
        <v>46</v>
      </c>
      <c r="E13" s="12"/>
      <c r="F13" s="12">
        <f aca="true" t="shared" si="0" ref="F13:F21">D13*E13</f>
        <v>0</v>
      </c>
    </row>
    <row r="14" spans="2:6" ht="15.75">
      <c r="B14" s="10" t="s">
        <v>13</v>
      </c>
      <c r="C14" s="11" t="s">
        <v>14</v>
      </c>
      <c r="D14" s="38">
        <v>31</v>
      </c>
      <c r="E14" s="12"/>
      <c r="F14" s="12">
        <f t="shared" si="0"/>
        <v>0</v>
      </c>
    </row>
    <row r="15" spans="2:6" ht="15.75">
      <c r="B15" s="10" t="s">
        <v>15</v>
      </c>
      <c r="C15" s="11" t="s">
        <v>16</v>
      </c>
      <c r="D15" s="38">
        <v>102</v>
      </c>
      <c r="E15" s="12"/>
      <c r="F15" s="12">
        <f t="shared" si="0"/>
        <v>0</v>
      </c>
    </row>
    <row r="16" spans="2:6" ht="15.75">
      <c r="B16" s="10" t="s">
        <v>17</v>
      </c>
      <c r="C16" s="11" t="s">
        <v>18</v>
      </c>
      <c r="D16" s="38">
        <v>126</v>
      </c>
      <c r="E16" s="12"/>
      <c r="F16" s="12">
        <f t="shared" si="0"/>
        <v>0</v>
      </c>
    </row>
    <row r="17" spans="2:6" ht="15.75">
      <c r="B17" s="10" t="s">
        <v>19</v>
      </c>
      <c r="C17" s="11" t="s">
        <v>14</v>
      </c>
      <c r="D17" s="38">
        <v>20</v>
      </c>
      <c r="E17" s="12"/>
      <c r="F17" s="12">
        <f t="shared" si="0"/>
        <v>0</v>
      </c>
    </row>
    <row r="18" spans="2:6" ht="15.75">
      <c r="B18" s="10" t="s">
        <v>20</v>
      </c>
      <c r="C18" s="11" t="s">
        <v>21</v>
      </c>
      <c r="D18" s="38">
        <v>153</v>
      </c>
      <c r="E18" s="12"/>
      <c r="F18" s="12">
        <f t="shared" si="0"/>
        <v>0</v>
      </c>
    </row>
    <row r="19" spans="2:6" ht="15.75">
      <c r="B19" s="10" t="s">
        <v>22</v>
      </c>
      <c r="C19" s="11" t="s">
        <v>23</v>
      </c>
      <c r="D19" s="38">
        <v>50</v>
      </c>
      <c r="E19" s="12"/>
      <c r="F19" s="12">
        <f t="shared" si="0"/>
        <v>0</v>
      </c>
    </row>
    <row r="20" spans="2:6" ht="15.75">
      <c r="B20" s="10" t="s">
        <v>24</v>
      </c>
      <c r="C20" s="11" t="s">
        <v>25</v>
      </c>
      <c r="D20" s="38">
        <v>15</v>
      </c>
      <c r="E20" s="12"/>
      <c r="F20" s="12">
        <f t="shared" si="0"/>
        <v>0</v>
      </c>
    </row>
    <row r="21" spans="2:6" ht="16.5" thickBot="1">
      <c r="B21" s="10" t="s">
        <v>26</v>
      </c>
      <c r="C21" s="11" t="s">
        <v>27</v>
      </c>
      <c r="D21" s="38">
        <v>15</v>
      </c>
      <c r="E21" s="13"/>
      <c r="F21" s="12">
        <f t="shared" si="0"/>
        <v>0</v>
      </c>
    </row>
    <row r="22" spans="3:6" ht="15.75" thickBot="1">
      <c r="C22" s="14"/>
      <c r="E22" s="15"/>
      <c r="F22" s="16">
        <f>SUM(F13:F21)</f>
        <v>0</v>
      </c>
    </row>
    <row r="24" spans="2:3" ht="15">
      <c r="B24" s="30" t="s">
        <v>45</v>
      </c>
      <c r="C24" s="30"/>
    </row>
    <row r="25" spans="2:6" ht="106.5" customHeight="1">
      <c r="B25" s="5" t="s">
        <v>7</v>
      </c>
      <c r="C25" s="35" t="s">
        <v>44</v>
      </c>
      <c r="D25" s="35"/>
      <c r="E25" s="35"/>
      <c r="F25" s="35"/>
    </row>
    <row r="26" ht="15">
      <c r="B26" s="4"/>
    </row>
    <row r="27" spans="2:6" ht="15.75">
      <c r="B27" s="6" t="s">
        <v>8</v>
      </c>
      <c r="C27" s="7" t="s">
        <v>48</v>
      </c>
      <c r="D27" s="8" t="s">
        <v>9</v>
      </c>
      <c r="E27" s="8" t="s">
        <v>1</v>
      </c>
      <c r="F27" s="9" t="s">
        <v>10</v>
      </c>
    </row>
    <row r="28" spans="2:6" ht="15.75">
      <c r="B28" s="10" t="s">
        <v>20</v>
      </c>
      <c r="C28" s="11" t="s">
        <v>21</v>
      </c>
      <c r="D28" s="38">
        <v>1</v>
      </c>
      <c r="E28" s="12"/>
      <c r="F28" s="12">
        <f>D28*E28</f>
        <v>0</v>
      </c>
    </row>
    <row r="29" spans="2:6" ht="16.5" thickBot="1">
      <c r="B29" s="10" t="s">
        <v>24</v>
      </c>
      <c r="C29" s="11" t="s">
        <v>25</v>
      </c>
      <c r="D29" s="38">
        <v>1</v>
      </c>
      <c r="E29" s="12"/>
      <c r="F29" s="12">
        <f>D29*E29</f>
        <v>0</v>
      </c>
    </row>
    <row r="30" spans="3:6" ht="15.75" thickBot="1">
      <c r="C30" s="14"/>
      <c r="E30" s="15"/>
      <c r="F30" s="16">
        <f>SUM(F28:F29)</f>
        <v>0</v>
      </c>
    </row>
    <row r="32" spans="2:6" ht="15">
      <c r="B32" s="32" t="s">
        <v>42</v>
      </c>
      <c r="C32" s="32"/>
      <c r="D32" s="32"/>
      <c r="E32" s="32"/>
      <c r="F32" s="32"/>
    </row>
    <row r="33" spans="2:6" ht="122.25" customHeight="1">
      <c r="B33" s="17" t="s">
        <v>7</v>
      </c>
      <c r="C33" s="29" t="s">
        <v>43</v>
      </c>
      <c r="D33" s="29"/>
      <c r="E33" s="29"/>
      <c r="F33" s="29"/>
    </row>
    <row r="35" spans="2:6" ht="31.5">
      <c r="B35" s="18" t="s">
        <v>8</v>
      </c>
      <c r="C35" s="19" t="s">
        <v>49</v>
      </c>
      <c r="D35" s="9" t="s">
        <v>9</v>
      </c>
      <c r="E35" s="9" t="s">
        <v>1</v>
      </c>
      <c r="F35" s="9" t="s">
        <v>10</v>
      </c>
    </row>
    <row r="36" spans="2:6" ht="15">
      <c r="B36" s="10" t="s">
        <v>28</v>
      </c>
      <c r="C36" s="20" t="s">
        <v>29</v>
      </c>
      <c r="D36" s="38">
        <v>10</v>
      </c>
      <c r="E36" s="12"/>
      <c r="F36" s="12">
        <f>D36*E36</f>
        <v>0</v>
      </c>
    </row>
    <row r="37" spans="2:6" ht="16.5" thickBot="1">
      <c r="B37" s="10" t="s">
        <v>30</v>
      </c>
      <c r="C37" s="11" t="s">
        <v>14</v>
      </c>
      <c r="D37" s="38">
        <v>20</v>
      </c>
      <c r="E37" s="12"/>
      <c r="F37" s="12">
        <f>D37*E37</f>
        <v>0</v>
      </c>
    </row>
    <row r="38" ht="15.75" thickBot="1">
      <c r="F38" s="16">
        <f>F36+F37</f>
        <v>0</v>
      </c>
    </row>
    <row r="40" spans="2:6" ht="15">
      <c r="B40" s="32" t="s">
        <v>41</v>
      </c>
      <c r="C40" s="32"/>
      <c r="D40" s="32"/>
      <c r="E40" s="32"/>
      <c r="F40" s="32"/>
    </row>
    <row r="41" spans="2:6" ht="136.5" customHeight="1">
      <c r="B41" s="17" t="s">
        <v>7</v>
      </c>
      <c r="C41" s="36" t="s">
        <v>38</v>
      </c>
      <c r="D41" s="36"/>
      <c r="E41" s="36"/>
      <c r="F41" s="36"/>
    </row>
    <row r="43" spans="2:6" ht="31.5">
      <c r="B43" s="18" t="s">
        <v>8</v>
      </c>
      <c r="C43" s="19" t="s">
        <v>50</v>
      </c>
      <c r="D43" s="9" t="s">
        <v>9</v>
      </c>
      <c r="E43" s="9" t="s">
        <v>1</v>
      </c>
      <c r="F43" s="9" t="s">
        <v>10</v>
      </c>
    </row>
    <row r="44" spans="2:6" ht="16.5" thickBot="1">
      <c r="B44" s="10" t="s">
        <v>30</v>
      </c>
      <c r="C44" s="11" t="s">
        <v>14</v>
      </c>
      <c r="D44" s="38">
        <v>1</v>
      </c>
      <c r="E44" s="12"/>
      <c r="F44" s="12">
        <f>D44*E44</f>
        <v>0</v>
      </c>
    </row>
    <row r="45" ht="15.75" thickBot="1">
      <c r="F45" s="16">
        <f>F44</f>
        <v>0</v>
      </c>
    </row>
    <row r="46" ht="15">
      <c r="F46" s="28"/>
    </row>
    <row r="47" spans="2:6" ht="15">
      <c r="B47" s="32" t="s">
        <v>37</v>
      </c>
      <c r="C47" s="32"/>
      <c r="D47" s="32"/>
      <c r="E47" s="32"/>
      <c r="F47" s="32"/>
    </row>
    <row r="48" spans="2:6" ht="15">
      <c r="B48" t="s">
        <v>7</v>
      </c>
      <c r="C48" s="37" t="s">
        <v>39</v>
      </c>
      <c r="D48" s="37"/>
      <c r="E48" s="37"/>
      <c r="F48" s="37"/>
    </row>
    <row r="49" spans="2:6" ht="15.75">
      <c r="B49" s="18" t="s">
        <v>8</v>
      </c>
      <c r="C49" s="19" t="s">
        <v>40</v>
      </c>
      <c r="D49" s="9" t="s">
        <v>9</v>
      </c>
      <c r="E49" s="9" t="s">
        <v>1</v>
      </c>
      <c r="F49" s="9" t="s">
        <v>10</v>
      </c>
    </row>
    <row r="50" spans="2:6" ht="16.5" thickBot="1">
      <c r="B50" s="10" t="s">
        <v>51</v>
      </c>
      <c r="C50" s="11" t="s">
        <v>14</v>
      </c>
      <c r="D50" s="38">
        <v>30</v>
      </c>
      <c r="E50" s="12"/>
      <c r="F50" s="12">
        <f>D50*E50</f>
        <v>0</v>
      </c>
    </row>
    <row r="51" ht="15.75" thickBot="1">
      <c r="F51" s="16">
        <f>F50</f>
        <v>0</v>
      </c>
    </row>
    <row r="53" ht="15.75" thickBot="1"/>
    <row r="54" spans="2:6" ht="19.5" customHeight="1" thickBot="1">
      <c r="B54" s="33" t="s">
        <v>2</v>
      </c>
      <c r="C54" s="34"/>
      <c r="D54" s="34"/>
      <c r="E54" s="21"/>
      <c r="F54" s="22">
        <f>F22+F30+F38+F45+F51</f>
        <v>0</v>
      </c>
    </row>
    <row r="55" spans="2:6" ht="19.5" customHeight="1" thickBot="1">
      <c r="B55" s="33" t="s">
        <v>3</v>
      </c>
      <c r="C55" s="34"/>
      <c r="D55" s="23"/>
      <c r="E55" s="24"/>
      <c r="F55" s="22">
        <f>F54*1.21</f>
        <v>0</v>
      </c>
    </row>
    <row r="56" ht="11.25" customHeight="1"/>
    <row r="57" spans="2:6" ht="36" customHeight="1">
      <c r="B57" s="29" t="s">
        <v>31</v>
      </c>
      <c r="C57" s="29"/>
      <c r="D57" s="29"/>
      <c r="E57" s="29"/>
      <c r="F57" s="29"/>
    </row>
    <row r="58" spans="2:6" ht="9.75" customHeight="1">
      <c r="B58" s="25"/>
      <c r="C58" s="25"/>
      <c r="D58" s="25"/>
      <c r="E58" s="25"/>
      <c r="F58" s="25"/>
    </row>
    <row r="59" ht="15">
      <c r="B59" t="s">
        <v>32</v>
      </c>
    </row>
    <row r="60" ht="15">
      <c r="B60" t="s">
        <v>33</v>
      </c>
    </row>
    <row r="61" ht="15">
      <c r="E61" s="1"/>
    </row>
    <row r="69" ht="15">
      <c r="B69" s="26" t="s">
        <v>34</v>
      </c>
    </row>
    <row r="76" ht="15">
      <c r="B76" s="26"/>
    </row>
    <row r="77" ht="15">
      <c r="C77" s="27"/>
    </row>
    <row r="78" ht="15">
      <c r="C78" s="27"/>
    </row>
    <row r="84" ht="15">
      <c r="B84" s="26"/>
    </row>
  </sheetData>
  <sheetProtection/>
  <mergeCells count="16">
    <mergeCell ref="B54:D54"/>
    <mergeCell ref="B55:C55"/>
    <mergeCell ref="B57:F57"/>
    <mergeCell ref="B24:C24"/>
    <mergeCell ref="C25:F25"/>
    <mergeCell ref="B32:F32"/>
    <mergeCell ref="C33:F33"/>
    <mergeCell ref="B40:F40"/>
    <mergeCell ref="C41:F41"/>
    <mergeCell ref="C48:F48"/>
    <mergeCell ref="B4:F4"/>
    <mergeCell ref="B5:F5"/>
    <mergeCell ref="B6:F6"/>
    <mergeCell ref="B9:C9"/>
    <mergeCell ref="C10:F10"/>
    <mergeCell ref="B47:F47"/>
  </mergeCells>
  <printOptions/>
  <pageMargins left="0.7086614173228347" right="0.7086614173228347" top="0.7874015748031497" bottom="0.7874015748031497" header="0.31496062992125984" footer="0.31496062992125984"/>
  <pageSetup fitToHeight="2" fitToWidth="1" horizontalDpi="600" verticalDpi="600" orientation="portrait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Bartośová Kristýna</dc:creator>
  <cp:keywords/>
  <dc:description/>
  <cp:lastModifiedBy>Bartośová Kristýna</cp:lastModifiedBy>
  <cp:lastPrinted>2019-05-13T07:54:14Z</cp:lastPrinted>
  <dcterms:created xsi:type="dcterms:W3CDTF">2014-06-17T06:14:54Z</dcterms:created>
  <dcterms:modified xsi:type="dcterms:W3CDTF">2019-05-13T07:54:17Z</dcterms:modified>
  <cp:category/>
  <cp:version/>
  <cp:contentType/>
  <cp:contentStatus/>
</cp:coreProperties>
</file>