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31" yWindow="65431" windowWidth="23250" windowHeight="12570" activeTab="0"/>
  </bookViews>
  <sheets>
    <sheet name="List1" sheetId="1" r:id="rId1"/>
    <sheet name="List2" sheetId="2" r:id="rId2"/>
    <sheet name="List3" sheetId="3" r:id="rId3"/>
  </sheets>
  <definedNames>
    <definedName name="_Hlk511379530" localSheetId="0">'List1'!$B$128</definedName>
  </definedNames>
  <calcPr calcId="191029"/>
  <extLst/>
</workbook>
</file>

<file path=xl/sharedStrings.xml><?xml version="1.0" encoding="utf-8"?>
<sst xmlns="http://schemas.openxmlformats.org/spreadsheetml/2006/main" count="638" uniqueCount="234">
  <si>
    <t>Obchodní název dodavatelem nabízeného plnění:</t>
  </si>
  <si>
    <t>     </t>
  </si>
  <si>
    <t>Zadání</t>
  </si>
  <si>
    <t>Splňuje</t>
  </si>
  <si>
    <t>Dodavatel nabízí</t>
  </si>
  <si>
    <t xml:space="preserve">ANO / NE </t>
  </si>
  <si>
    <t>Cena za 1 ks bez DPH</t>
  </si>
  <si>
    <t>Cena za 7 ks bez DPH</t>
  </si>
  <si>
    <t>Cena za 4 ks bez DPH</t>
  </si>
  <si>
    <t>Cena za 2 ks bez DPH</t>
  </si>
  <si>
    <t>1. Koncová stanice (PC)</t>
  </si>
  <si>
    <t>Microsoft Windows 10 Pro 64-bit, CZ, předinstalovaný na pevném disku bez nutnosti aktivace</t>
  </si>
  <si>
    <t>interní DVD-RW</t>
  </si>
  <si>
    <t>sloty min. 2, z toho min. 1x PCIex16</t>
  </si>
  <si>
    <t>integrovaná Gigabit Ethernet LAN 10/100/1000</t>
  </si>
  <si>
    <t>Cena za 20 ks bez DPH</t>
  </si>
  <si>
    <t>2. Monitor LCD</t>
  </si>
  <si>
    <t>minimální úhlopříčka zobrazovací plochy 23"</t>
  </si>
  <si>
    <t>matný povrch zobrazovací plochy, výškově stavitelný min. 130mm, vertikální a horizontální polohovatelnost, funkce pivot</t>
  </si>
  <si>
    <t>rozlišení 1920 x 1080 na 60Hz</t>
  </si>
  <si>
    <t>LED posvícení, IPS technologie</t>
  </si>
  <si>
    <t>jas minimálně 250 cd/m2</t>
  </si>
  <si>
    <t>statický kontrast 1000:1</t>
  </si>
  <si>
    <t>3. Notebook</t>
  </si>
  <si>
    <t>CPU min.4 jádra o výkonu min. 7600 bodů v programu Passmark CPU Mark</t>
  </si>
  <si>
    <t>síť LAN RJ45</t>
  </si>
  <si>
    <t>zdroj min. 65W</t>
  </si>
  <si>
    <t>grafika: HDMI, VGA</t>
  </si>
  <si>
    <t>Microsoft Windows 10 Pro 64bit, CZ, předinstalovaný na pevném disku</t>
  </si>
  <si>
    <t>lokální nebo vzdálená možnost BIOS flash update</t>
  </si>
  <si>
    <t>4. Tablet</t>
  </si>
  <si>
    <t>Cena za 14 ks bez DPH</t>
  </si>
  <si>
    <t>1,5 GHz 4C CPU</t>
  </si>
  <si>
    <t>3 GB RAM</t>
  </si>
  <si>
    <t>32 GB vnitřní uložiště</t>
  </si>
  <si>
    <t>Možnost přidat SD/microSD kartu</t>
  </si>
  <si>
    <t>Záruka: min. 24 měsíců</t>
  </si>
  <si>
    <t>5. Tiskárna</t>
  </si>
  <si>
    <t>Cena za 10 ks bez DPH</t>
  </si>
  <si>
    <t>6. Barevná multifunkční tiskárna</t>
  </si>
  <si>
    <t>počet tiskových kazet: 4 (černá, azurová, purpurová, žlutá)</t>
  </si>
  <si>
    <t>7. Servery pro provoz virtualizace, s možností vzdáleného managementu</t>
  </si>
  <si>
    <t>Záruka poskytovaná výrobcem zařízení po dobu 5ti let v rozsahu 7x24 s garancí odezvy do 4hodin</t>
  </si>
  <si>
    <t xml:space="preserve">server v rackovém šasi o velikosti max. 2U </t>
  </si>
  <si>
    <t>2 CPU sockety osazené každý jedním CPU (procesorem)</t>
  </si>
  <si>
    <t>TPM chip na základní desce</t>
  </si>
  <si>
    <t>Operační paměť 384GB RAM s možností rozšíření přidáním paměťových  modulů až na 768GB</t>
  </si>
  <si>
    <t>2x M.2 SSD min 200GB nebo 2x SSD min. 200GB v RAID 1</t>
  </si>
  <si>
    <t>1x dvouportový Fibre Channel řadič pro připojení do SAN s rychlostí min. 16Gbit/s</t>
  </si>
  <si>
    <t>2 x 3m optický kabel LC/LC</t>
  </si>
  <si>
    <t>2 x 3m DAC kabel</t>
  </si>
  <si>
    <t>Karta pro vzdálený management včetně plnohodnotného vzdáleného přístupu na konsolu, GUI s podporou HTML5 a vzdálené připojení médií (klávesnice, video, myš, DVD, USB)</t>
  </si>
  <si>
    <t>Síťové rozhraní 4x 1Gb Ethernet v provedení RJ45</t>
  </si>
  <si>
    <t>Síťové rozhraní 2x 10Gb Ethernet v provedení SFP+ bez optických modulů</t>
  </si>
  <si>
    <t>Redundantní napájecí zdroj s min. výkonem 700W</t>
  </si>
  <si>
    <t>Ližiny pro bez šroubovou montáž do skříně RACK</t>
  </si>
  <si>
    <t>8. SAN přepínač (2+2)</t>
  </si>
  <si>
    <t>SAN přepínač musí být vybaven minimálně 24 porty FC</t>
  </si>
  <si>
    <t xml:space="preserve">SAN přepínač musí mít licenčně pokrytý adekvátní počet portů s ohledem na dodávané servery a disková pole a jejich funkcionalitu </t>
  </si>
  <si>
    <t xml:space="preserve">SAN přepínač musí být osazen 16 Gb transceivery tak, aby umožňoval provoz dodávané infrastruktury po duálních datových cestách a umožnil zapojení všech FC portů na požadovaných zařízeních. </t>
  </si>
  <si>
    <t>SAN přepínač musí být vybaven odpovídajícím počtem Long Wave transceiverů pro propojení mezi lokalitami</t>
  </si>
  <si>
    <t>SAN přepínač musí být zpětně kompatibilní se standardem FC 4/8 Gbit/s.</t>
  </si>
  <si>
    <t>SAN přepínač musí být vybaven minimálně jedním dedikovaným Ethernet portem pro management.</t>
  </si>
  <si>
    <t>SAN přepínač musí být možné spravovat pomocí grafického rozhraní GUI a pomocí příkazového řádku CLI.</t>
  </si>
  <si>
    <t>SAN přepínač musí být možné umístit do standardního 19" racku. Součástí dodávky SAN přepínače musí být ližiny pro montáž do racku.</t>
  </si>
  <si>
    <t>SAN přepínač musí zasílat alerty v případě výpadku fyzické nebo logické vrstvy</t>
  </si>
  <si>
    <t>Přepínač musí mít licence na provádění upgrade po celou dobu záruky</t>
  </si>
  <si>
    <t>Minimální režim záruky je 5 let typu NBD</t>
  </si>
  <si>
    <t>4 ks spravovatelný switch každý s následujícími parametry</t>
  </si>
  <si>
    <t>Přepínací výkon min. 800 Gbps</t>
  </si>
  <si>
    <t>Forwarding rate min. 600 Mpps</t>
  </si>
  <si>
    <t>minimálně 12 x SFP+ 10Gbit porty</t>
  </si>
  <si>
    <t>minimálně 3x 100GbE uplink včetně QSFP28 0,5M kabelu pro propojení</t>
  </si>
  <si>
    <t>1x SFP transceiver 1000BaseT</t>
  </si>
  <si>
    <t>1x Transceiver, SFP+, 10GbE, LR, 10km</t>
  </si>
  <si>
    <t>1x  SFP+ / SFP+, 10GbE, Twinax Direct Attach kabel, délka 0,5m</t>
  </si>
  <si>
    <t>provedení RACK 1U, redundance napájení, příslušenství pro montáž do skříně RACK</t>
  </si>
  <si>
    <t>5tiletá záruka a servisní zajištění typu NBD</t>
  </si>
  <si>
    <t>9. LAN přepínač (2+2) pro serverovou infrastrukturu</t>
  </si>
  <si>
    <t>10. Sdílená disková pole pro RAID</t>
  </si>
  <si>
    <t>čistá kapacita min. 26TB</t>
  </si>
  <si>
    <t>min. midrange, které umožňují připojení všech serverů a využití technologie pro vysokou dostupnost – Metro cluster</t>
  </si>
  <si>
    <t>podpora systémů vmware ESXi 5.0 a vyšší, Windows 2008 R2 a vyšší a Linux</t>
  </si>
  <si>
    <t>možnost spojení polí do stretched clusteru, tzv. funkcionalita Metro-cluster</t>
  </si>
  <si>
    <t>kontrola dostupnosti polí na úrovni minimálně IP arbitrace z nezávislých lokalit</t>
  </si>
  <si>
    <t>vytvoření vysoce dostupných LUN - active-active přístup ke dvěma kopiím LUN, z nichž každá kopie je uložena na jednom z dvojice diskových polí (primární a záložní lokalita),</t>
  </si>
  <si>
    <t>vysoká dostupnost bez dopadu na provoz připojených serverů pro překlenutí odstávky anebo poruchy jednoho z dvojice diskových polí,</t>
  </si>
  <si>
    <t>nativní zrcadlení dat mezi nabízenými jednotlivými poli (synchronní a asynchronní zrcadlení)</t>
  </si>
  <si>
    <t>vytvoření HA řešení s automatickým failover bez dalších vícenákladů, které je navíc nezávislé na OS nebo virtualizační platformě,</t>
  </si>
  <si>
    <t>disková pole musí být uvedena na HCL pro VMware (metro-cluster řešení)</t>
  </si>
  <si>
    <t>Šasi maximálně 3U, provedení do racku 19'', minimálně 24 pozic pro 2,5" disky, pro jednu diskovou polici</t>
  </si>
  <si>
    <t>mechanismus pro uchycení do racku (ližiny)</t>
  </si>
  <si>
    <t>modulární architektura, dvou řadičové diskové pole založené min. na 12Gbit SAS 3.0</t>
  </si>
  <si>
    <t>velikost cache minimálně 32GB na systém</t>
  </si>
  <si>
    <t xml:space="preserve">každý řadič pole musí být vybaveny 4 FC porty 16Gbit pro frontend komunikaci </t>
  </si>
  <si>
    <t>osazení plného počtu FC host portů z každého řadiče včetně potřebné optické kabeláže.</t>
  </si>
  <si>
    <t>řadiče pole musí obsahovat min. 1Gbit iSCSI porty</t>
  </si>
  <si>
    <t>redundantní za chodu vyměnitelné zdroje a chlazení</t>
  </si>
  <si>
    <t>upgrade software a hardware u řadičů musí být proveditelný za chodu a bez ztráty přístupu hostitelských serverů k datům</t>
  </si>
  <si>
    <t>podpora min. režimů RAID - 0, 1, 5, 6, 10</t>
  </si>
  <si>
    <t>minimálně 2x vyhrazený SAS 12Gbit port na řadič, pro připojení rozšiřujících diskových polic</t>
  </si>
  <si>
    <t>SW pro plnohodnotnou správu diskového pole a diskových subsystémů s možností ovládání přes CLI a GUI ze standartního webového prohlížeče</t>
  </si>
  <si>
    <t>podpora standardu pro záznam SYSLOG zpráv a protokolu SNMP</t>
  </si>
  <si>
    <t xml:space="preserve">řešení musí obsahovat licence na neomezený počet připojení hostitelských serverů </t>
  </si>
  <si>
    <t>typ přístupu k datům: blokový, standard FCP a iSCSI</t>
  </si>
  <si>
    <t>v případě wear-out SSD disků (vyčerpání zápisových cyklů) požadujeme dodání nových SSD disků</t>
  </si>
  <si>
    <t>Záruka poskytovaná výrobcem zařízení po dobu 5ti let, s garancí 7x24  a 4h odezvou</t>
  </si>
  <si>
    <t>Diskové pole s kapacitou 26TB po zformátování (čistá kapacita pro RAID režii) a min. výkonem 2.240 IOPS při čtení a 1.120 IOPS při zápisu</t>
  </si>
  <si>
    <t>Min. 30x 1,8TB SAS 12Gb 10K rpm</t>
  </si>
  <si>
    <t>výstupní výkon min. 3 kVA v provedení line interactive</t>
  </si>
  <si>
    <t>montáž do racku 19“ o velikosti max. 2U</t>
  </si>
  <si>
    <t>vstup jednofázový 230V</t>
  </si>
  <si>
    <t>výstupní zásuvky 6x C13 a 1x C19</t>
  </si>
  <si>
    <t>vzdálený management RJ 45 Base-T, SNMP, Telnet, http</t>
  </si>
  <si>
    <t>záruka a servisní zajištění na 5 let</t>
  </si>
  <si>
    <t>12. Software pro virtualizaci</t>
  </si>
  <si>
    <t>Centrální správa virtualizace pro 3 hostitelské servery virtualizace.</t>
  </si>
  <si>
    <t>maintenance 5 let</t>
  </si>
  <si>
    <t>hostitelský OS virtualizace pro 6 CPU patic bez omezení na počet CPU jader</t>
  </si>
  <si>
    <t>možnost konfigurace clusteru</t>
  </si>
  <si>
    <t>vysoká dostupnost a odolnost proti výpadku některého z fyzických serverů clusteru</t>
  </si>
  <si>
    <t>migrace „běžících“ virtuálních serverů mezi jednotlivými fyzickými servery v rámci clusteru</t>
  </si>
  <si>
    <t>migrace „běžících“ disků virtuálních serverů do jiných diskových oblastí hostitelského clusteru</t>
  </si>
  <si>
    <t>migrace běžícího virtuálního serveru mezi různými virtuálními přepínači</t>
  </si>
  <si>
    <t>možnost konfigurace fault tolerant virtuálních serverů do 1 vCPU</t>
  </si>
  <si>
    <t>možnost replikace virtuálních serverů</t>
  </si>
  <si>
    <t>podpora virtuálních volume a NFS v4.1</t>
  </si>
  <si>
    <t>13. Zálohovací software pro servery</t>
  </si>
  <si>
    <t xml:space="preserve">Možnost zálohování všech virtuálních serverů s podporou zálohování a obnovy dat aplikací: o MS-SQL
o MS-AD
o Oracle
o Linuxové servery
o Kerio-Connect Virtual appliance
</t>
  </si>
  <si>
    <t>Součástí licence zálohovací software bude 1-letá služba aktualizace software a podpory výrobcem.</t>
  </si>
  <si>
    <t>licenční pokrytí per CPU dle požadavků na virtualizační infrastrukturu, bez licenčního omezení počtu VM a velikosti zdrojových dat,</t>
  </si>
  <si>
    <t>Přímá integrace s nabízeným deduplikačním diskovým úložištěm</t>
  </si>
  <si>
    <t>Change block tracking záloha souborových systémů (Windows, Linux), VMware a MS aplikací.</t>
  </si>
  <si>
    <t>Centralizovaná správa zálohování a integrovaný nástroj pro tvorbu reportů.</t>
  </si>
  <si>
    <t>Kontrola dat nejméně na denní úrovni (kontrola integrity dat a možnosti jejich obnovy), bez nutnosti pořizování dalších licencí SW nebo HW zařízení pro ochranu řešení.</t>
  </si>
  <si>
    <t>Efektivní systém ukládání zálohovaných dat (deduplikace, komprimace) na úrovni zdroje a přes celou infrastrukturu umožňující denní zálohování do centrálního úložiště po pomalých linkách (specifikováno výše).</t>
  </si>
  <si>
    <t>Řešení musí umožnit integraci do nativních nástrojů pro správu VMware vCentre,</t>
  </si>
  <si>
    <t>Nabízené hardwarové řešení pro uložení dat musí být plně integrované a certifikované pro běh softwarového řešení.</t>
  </si>
  <si>
    <t>Součástí dodávky musí být řešení pro ochranu dat. Toto řešení se musí skládat ze SW pro zálohu a obnovu dat a z diskového úložiště pro uchování záloh. Celé řešení musí být integrováno s nástroji pro virtualizaci, aby bylo možno využít nativních nástrojů pro správu virtuálního prostředí i pro ochranu dat. Je vyžadována funkcionalita deduplikace pro snížení objemu dat.</t>
  </si>
  <si>
    <t>14. Zálohovací HW</t>
  </si>
  <si>
    <t>agregovaná propustnost úložiště až 4TB/hodinu</t>
  </si>
  <si>
    <t>podpora až 90 konkurenčních zálohovacích úloh per úložiště,</t>
  </si>
  <si>
    <t>při ukládání dat musí být využit princip in-line deduplikace na principu variabilní délky bloku,</t>
  </si>
  <si>
    <t>pro deduplikaci musí využívat procesorový výkon a nesmí být závislá na počtu a typu backendových disků,</t>
  </si>
  <si>
    <t>deduplikační úložiště nesmí vytvářet deduplikační pooly – musí disponovat globálním deduplikačním algoritmem,</t>
  </si>
  <si>
    <t>zařízení musí být podporováno hlavními dodavateli zálohovacích SW (minimálně HP, IBM, Veritas, Dell EMC, Quest, Microsoft),</t>
  </si>
  <si>
    <t>zálohovací řešení musí podporovat přímou integraci s aplikacemi Oracle, aplikace MS a jejich integrovanými nástroji pro zálohování,</t>
  </si>
  <si>
    <t xml:space="preserve">podpora funkcionalit pro automatický failover a failback na síťové infrastruktuře, </t>
  </si>
  <si>
    <t>podpora pokročilých funkcionalit jako např. VMware Instant Access,</t>
  </si>
  <si>
    <t>řešení musí umožnit ukládat data i pro archivní účely s funkcionalitou nastavení retenčních politik,</t>
  </si>
  <si>
    <t>řešení musí disponovat funkcí multitenancy,</t>
  </si>
  <si>
    <t>zařízení musí disponovat interním algoritmem pro neustálou kontrolu zdraví uložených dat a v případě poškození jejich automatickou obnovu tak, aby bylo možno zálohy kdykoliv obnovit k jakémukoliv okamžiku,</t>
  </si>
  <si>
    <t>zařízení musí zajišťovat ochranu dat alespoň na úrovni duální diskové parity,</t>
  </si>
  <si>
    <t>zařízení musí obnovovat data vždy z deduplikovaného a komprimovaného stavu, není přípustný mezikrok (např. externí disková cache),</t>
  </si>
  <si>
    <t>zařízení musí disponovat funkcionalitou pro šifrování dat metodou data-at-rest,</t>
  </si>
  <si>
    <t>zařízení musí obsahovat HotSpare disky,</t>
  </si>
  <si>
    <t xml:space="preserve">Součástí dodávky budou i instalační a implementační práce provedené v místě v tomto rozsahu: </t>
  </si>
  <si>
    <t>propojení lokalit pro uložení serverů optickým kabelem 24 vláken singlemode v délce do 250m (propojení SAN přepínačů)</t>
  </si>
  <si>
    <t>měření opt. Vlákna - výkonové</t>
  </si>
  <si>
    <t>Montáž a zapojení všech zařízení do racku</t>
  </si>
  <si>
    <t xml:space="preserve">Propojení kabeláže, připojení do sítě, připojení napájení </t>
  </si>
  <si>
    <t xml:space="preserve">Konfigurace management modulů všech zařízení s nastavením hlášení alertů dle pokynů objednatele </t>
  </si>
  <si>
    <t xml:space="preserve">Instalace operačních systémů všech serverů </t>
  </si>
  <si>
    <t xml:space="preserve">Konfigurace Cluste služby pro virtuální prostředí, Cluster Shared Volumes </t>
  </si>
  <si>
    <t xml:space="preserve">Migrace všech stávajících virtuálních serverů </t>
  </si>
  <si>
    <t xml:space="preserve">Migrace vybraných stávajících fyzických serverů, resp. jejich virtualizace </t>
  </si>
  <si>
    <t xml:space="preserve">Instalace a konfigurace zálohovacího software, nastavení zálohování virtuálních serverů dle pokynů objednatele </t>
  </si>
  <si>
    <t xml:space="preserve">Instalace a konfigurace síťového diskového úložiště a jeho využití pro ukládání záloh </t>
  </si>
  <si>
    <t xml:space="preserve">Konfigurace diskového pole, vytvoření a mapování diskových oblastí dle pokynů objednatele </t>
  </si>
  <si>
    <t>Vytvoření dokumentace:
- Technická dokumentace schema fyzického zapojení hardware
- Technická dokumentace instalovaných služeb a jejich konfigurace</t>
  </si>
  <si>
    <t>Rekapitulace:</t>
  </si>
  <si>
    <t>Celková cena za celý předmět plnění bez DPH</t>
  </si>
  <si>
    <t>tenký provisioning s eliminací zápisu nulových bloků, snapshoty, klony a replikace</t>
  </si>
  <si>
    <t>zapojení optického kabelu vč. příslušenství (kompletní osazení konektory, jejich svaření a instalace do optické vany a další příslušenství – optické patch kabely, atd.)</t>
  </si>
  <si>
    <t>10“ display, IPS, FHD</t>
  </si>
  <si>
    <t>WiFi, BlueTooth, Fotoaparát 5Mpix, USB Type-C</t>
  </si>
  <si>
    <t>1 CPU min.4 jádra o výkonu min. 8000 bodů v programu Passmark CPU Mark</t>
  </si>
  <si>
    <t>2x 8C/16T CPU s min. 11MB L3 cache</t>
  </si>
  <si>
    <t>Barva</t>
  </si>
  <si>
    <t>Automatický oboustranný tisk</t>
  </si>
  <si>
    <t>Podporované formáty min. A4, A5</t>
  </si>
  <si>
    <t>Technologie tisku laserová/LED</t>
  </si>
  <si>
    <t>Rychlost tisku černobíle min. 25 str. / min</t>
  </si>
  <si>
    <t>Tisk první strany max. 7 s</t>
  </si>
  <si>
    <t>Rozhraní připojení min. USB, LAN</t>
  </si>
  <si>
    <t>Max. měsíční zatížitelnost minimálně 5 000 str. / měs.</t>
  </si>
  <si>
    <t>Vstupní zásobník min. 200 listů</t>
  </si>
  <si>
    <t>Výstupní zásobník min. 100 listů</t>
  </si>
  <si>
    <t>Kompatibilita driveru min. Windows 7, 8, 10; Server 2016 32/64 bit</t>
  </si>
  <si>
    <t>Příslušenství: napájecí kabel, startovací toner</t>
  </si>
  <si>
    <t>Grafická karta integrovaná min. výkonově na úrovni Intel UHD 620</t>
  </si>
  <si>
    <t>min. 8GB RAM DDR4 2400MHz</t>
  </si>
  <si>
    <t>min. 256GB SSD</t>
  </si>
  <si>
    <t>Display IPS 14“ FHD, rozlišení 1920x1080, LED podsvícení, matný, antireflexní, 220 nitů</t>
  </si>
  <si>
    <t>USB: Min. 2x USB 3.1</t>
  </si>
  <si>
    <t>audio: Line-in/Line out (možnost připojit sluchátka)</t>
  </si>
  <si>
    <t>čtečka interní SD</t>
  </si>
  <si>
    <t>možnost připojit dokovací stanici</t>
  </si>
  <si>
    <t>WiFi síťová karta interní dvoukanálová min. 802.11ac + Bluetooth 4.2</t>
  </si>
  <si>
    <t>integrovaná síťová karta, rychlost 10/100/1000 Mbit/s, RJ45</t>
  </si>
  <si>
    <t>integrovaná kamera a mikrofon</t>
  </si>
  <si>
    <t>česká klávesnice, podsvícená, touchpad, odolná proti polití</t>
  </si>
  <si>
    <t>možnost zaheslování HDD a BIOS</t>
  </si>
  <si>
    <t>záruka min.24 měsíců na celou sestavu. Oprava monitoru, klávesnice a myši výměnným způsobem.</t>
  </si>
  <si>
    <t>doba odezvy: max. 5ms</t>
  </si>
  <si>
    <t>min. 1x HDMI, 1x DVI</t>
  </si>
  <si>
    <t>typická spotřeba max. 20W</t>
  </si>
  <si>
    <t>Záruka 24 měsíců  Servis prováděný výrobcem či jím autorizovaným subjektem</t>
  </si>
  <si>
    <t>Min. 256 GB SSD</t>
  </si>
  <si>
    <t xml:space="preserve">integrovaná grafická karta </t>
  </si>
  <si>
    <t>min. 8GB RAM(1x8) DDR4 2400 MHz</t>
  </si>
  <si>
    <t>chassis typu Mini tower/Midi tower</t>
  </si>
  <si>
    <t>min. rozhraní 1x DVI, 1x HDMI, 4x USB 3.0, 4x USB2.0, 1x audio výstup vzadu, 1x RJ-45</t>
  </si>
  <si>
    <t>integrovaná HD Audio</t>
  </si>
  <si>
    <t>klávesnice CZ/US, včetně numerické části - min. 101 kláves</t>
  </si>
  <si>
    <t>optická s kolečkem USB</t>
  </si>
  <si>
    <t>záruka min. 36 měsíců na celou sestavu. Započatá oprava PC nejpozději následující pracovní den po nahlášení závady, oprava klávesnice a myši výměnným způsobem.</t>
  </si>
  <si>
    <t xml:space="preserve">lokální nebo vzdálená možnost BIOS flash update a možnost zaheslování BIOSu, </t>
  </si>
  <si>
    <t>Technologie tisku inkoustová</t>
  </si>
  <si>
    <t>Rozhraní připojení min. USB, LAN, Wi-Fi</t>
  </si>
  <si>
    <t>Další funkce min. kopírování a skenování (barevné)</t>
  </si>
  <si>
    <t>Rozlišení skeneru min. 1 200 DPI</t>
  </si>
  <si>
    <t>Funkce skeneru min. oboustranný automatický podavač DADF, 
skenovaní do emailu a složek, 
Typy souborů: TIFF, PDF, JPEG
optické rozpoznávání znaků (OCR)</t>
  </si>
  <si>
    <t>Rychlost tisku barevně min. 25 str. / min</t>
  </si>
  <si>
    <t>Tisk první strany max. 9s</t>
  </si>
  <si>
    <t>Max. měsíční zatížitelnost minimálně 30 000 str. / měs.</t>
  </si>
  <si>
    <t>Vstupní zásobník min. 250 listů</t>
  </si>
  <si>
    <t>Výstupní zásobník min. 150 listů</t>
  </si>
  <si>
    <t>Displej dotykový</t>
  </si>
  <si>
    <t>Příslušenství napájecí kabel, startovací ink. Náplně</t>
  </si>
  <si>
    <t>Záruka min. 24 měsíců</t>
  </si>
  <si>
    <t>11. UPS</t>
  </si>
  <si>
    <t>minimálně 32TB čisté deduplikované kapacity</t>
  </si>
  <si>
    <r>
      <rPr>
        <sz val="20"/>
        <color theme="1"/>
        <rFont val="Calibri"/>
        <family val="2"/>
        <scheme val="minor"/>
      </rPr>
      <t>TECHNICKÉ PODMÍNKY</t>
    </r>
    <r>
      <rPr>
        <sz val="11"/>
        <color theme="1"/>
        <rFont val="Calibri"/>
        <family val="2"/>
        <scheme val="minor"/>
      </rPr>
      <t xml:space="preserve">
na veřejnou zakázku s názvem:
</t>
    </r>
    <r>
      <rPr>
        <b/>
        <sz val="18"/>
        <color theme="1"/>
        <rFont val="Calibri"/>
        <family val="2"/>
        <scheme val="minor"/>
      </rPr>
      <t>„Nemocniční informační systém - HW“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Zadavatel určuje dodavatelům speciální technické podmínky pro předmět veřejné zakázky.
Zadavatel technickými podmínkami vymezuje charakteristiku poptávaného předmětu plnění, tj. </t>
    </r>
    <r>
      <rPr>
        <b/>
        <sz val="10"/>
        <color theme="1"/>
        <rFont val="Calibri"/>
        <family val="2"/>
        <scheme val="minor"/>
      </rPr>
      <t>minimální</t>
    </r>
    <r>
      <rPr>
        <sz val="10"/>
        <color theme="1"/>
        <rFont val="Calibri"/>
        <family val="2"/>
        <scheme val="minor"/>
      </rPr>
      <t xml:space="preserve"> technické parametry, které musí splňovat nabízený předmět plnění dodavatelů. V případě, že dodavatel nabídne předmět plnění, který nebude splňovat kteroukoliv z technických podmínek, bude vyloučen z výběrového řízení z důvodu nesplnění zadávacích podmínek.
Dodavatel v technických podmínkách uvede, zda jím nabízené plnění splňuje požadavky uvedené ve sloupcích tak, že ve sloupci „Splňuje“ zaškrtne hodící se variantu, „Ano“ v případě, že nabízené plnění splňuje tento požadavek a „Ne“ v případě, že nabízené plnění tento požadavek nesplňuje. V případě, že dodavatel uvede v technických podmínkách alespoň jednou „Ne“, bude vyloučen z důvodu jejich nesplnění. V případě, že dodavatel uvede „Ano“ a při posouzení nabídek bude zjištěno, že nabízené plnění tento požadavek nesplňuje, může být vyloučen z důvodu jeho nesplnění a porušení zadávacích podmínek. V případě, že dodavatel nevyplní ani variantu „Ano“ ani variantu „Ne“, může být vyloučen pro nesplnění zadávacích podmínek. Do sloupce „Dodavatel nabízí“ pak uvede konkrétní hodnotu parametru (ve stejných jednotkách, v jakých je stanoven požadavek) nebo bližší specifikaci jím nabízeného plnění ve vztahu k požadavku. Dodavatel vyplní technické podmínky dle instrukcí v nich uvedených včetně konkrétního obchodního názvu a typu nabízeného plnění tak, aby zadavatel mohl posoudit naplnění minimálních technických parametrů. Vyplnění těchto obchodních názvů a typů plnění je pro dodavatele závazné a bude přílohou kupní smlouvy, to znamená, že dodavatel bude povinen dodat přesně to plnění, ke kterému se zavázal v nabídce. V případě, že dodavatel nevyplní, některé z požadovaných polí nebo vůbec nepředloží technické podmínky v rámci nabídky, může být ze zadávacího řízení vyloučen.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</si>
</sst>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 indent="7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0" xfId="0" applyFont="1"/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Border="1"/>
    <xf numFmtId="0" fontId="1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4" fillId="3" borderId="24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4" fillId="3" borderId="2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3" fillId="3" borderId="35" xfId="0" applyFont="1" applyFill="1" applyBorder="1" applyAlignment="1">
      <alignment wrapText="1"/>
    </xf>
    <xf numFmtId="0" fontId="3" fillId="3" borderId="26" xfId="0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164" fontId="4" fillId="3" borderId="24" xfId="0" applyNumberFormat="1" applyFont="1" applyFill="1" applyBorder="1" applyAlignment="1">
      <alignment horizontal="center" wrapText="1"/>
    </xf>
    <xf numFmtId="164" fontId="4" fillId="3" borderId="8" xfId="0" applyNumberFormat="1" applyFont="1" applyFill="1" applyBorder="1" applyAlignment="1">
      <alignment horizont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54"/>
  <sheetViews>
    <sheetView tabSelected="1" workbookViewId="0" topLeftCell="A289">
      <selection activeCell="K3" sqref="K3"/>
    </sheetView>
  </sheetViews>
  <sheetFormatPr defaultColWidth="9.140625" defaultRowHeight="15"/>
  <cols>
    <col min="1" max="1" width="1.8515625" style="0" customWidth="1"/>
    <col min="2" max="2" width="37.28125" style="0" customWidth="1"/>
    <col min="3" max="3" width="16.7109375" style="0" customWidth="1"/>
    <col min="4" max="4" width="9.8515625" style="0" customWidth="1"/>
    <col min="5" max="5" width="20.57421875" style="0" customWidth="1"/>
  </cols>
  <sheetData>
    <row r="2" ht="15" thickBot="1"/>
    <row r="3" spans="2:5" ht="375" customHeight="1" thickBot="1">
      <c r="B3" s="68" t="s">
        <v>233</v>
      </c>
      <c r="C3" s="69"/>
      <c r="D3" s="69"/>
      <c r="E3" s="70"/>
    </row>
    <row r="5" ht="15" thickBot="1"/>
    <row r="6" spans="2:5" ht="18.75" thickBot="1">
      <c r="B6" s="34" t="s">
        <v>10</v>
      </c>
      <c r="C6" s="35"/>
      <c r="D6" s="35"/>
      <c r="E6" s="36"/>
    </row>
    <row r="7" spans="2:5" ht="30.75" thickBot="1" thickTop="1">
      <c r="B7" s="1" t="s">
        <v>0</v>
      </c>
      <c r="C7" s="59" t="s">
        <v>1</v>
      </c>
      <c r="D7" s="60"/>
      <c r="E7" s="61"/>
    </row>
    <row r="8" spans="2:5" ht="15.75" thickBot="1">
      <c r="B8" s="10" t="s">
        <v>2</v>
      </c>
      <c r="C8" s="11" t="s">
        <v>3</v>
      </c>
      <c r="D8" s="37" t="s">
        <v>4</v>
      </c>
      <c r="E8" s="38"/>
    </row>
    <row r="9" spans="2:5" ht="28.5">
      <c r="B9" s="8" t="s">
        <v>176</v>
      </c>
      <c r="C9" s="12" t="s">
        <v>5</v>
      </c>
      <c r="D9" s="53" t="s">
        <v>1</v>
      </c>
      <c r="E9" s="54"/>
    </row>
    <row r="10" spans="2:5" ht="15">
      <c r="B10" s="9" t="s">
        <v>209</v>
      </c>
      <c r="C10" s="13" t="s">
        <v>5</v>
      </c>
      <c r="D10" s="41" t="s">
        <v>1</v>
      </c>
      <c r="E10" s="42"/>
    </row>
    <row r="11" spans="2:5" ht="15">
      <c r="B11" s="9" t="s">
        <v>208</v>
      </c>
      <c r="C11" s="14" t="s">
        <v>5</v>
      </c>
      <c r="D11" s="55" t="s">
        <v>1</v>
      </c>
      <c r="E11" s="56"/>
    </row>
    <row r="12" spans="2:5" ht="15">
      <c r="B12" s="9" t="s">
        <v>12</v>
      </c>
      <c r="C12" s="14" t="s">
        <v>5</v>
      </c>
      <c r="D12" s="30" t="s">
        <v>1</v>
      </c>
      <c r="E12" s="31"/>
    </row>
    <row r="13" spans="2:5" ht="15">
      <c r="B13" s="9" t="s">
        <v>210</v>
      </c>
      <c r="C13" s="14" t="s">
        <v>5</v>
      </c>
      <c r="D13" s="41" t="s">
        <v>1</v>
      </c>
      <c r="E13" s="42"/>
    </row>
    <row r="14" spans="2:5" ht="15">
      <c r="B14" s="9" t="s">
        <v>211</v>
      </c>
      <c r="C14" s="14" t="s">
        <v>5</v>
      </c>
      <c r="D14" s="41" t="s">
        <v>1</v>
      </c>
      <c r="E14" s="42"/>
    </row>
    <row r="15" spans="2:5" ht="42.75">
      <c r="B15" s="9" t="s">
        <v>212</v>
      </c>
      <c r="C15" s="14" t="s">
        <v>5</v>
      </c>
      <c r="D15" s="55" t="s">
        <v>1</v>
      </c>
      <c r="E15" s="56"/>
    </row>
    <row r="16" spans="2:5" ht="15">
      <c r="B16" s="9" t="s">
        <v>13</v>
      </c>
      <c r="C16" s="14" t="s">
        <v>5</v>
      </c>
      <c r="D16" s="41" t="s">
        <v>1</v>
      </c>
      <c r="E16" s="42"/>
    </row>
    <row r="17" spans="2:5" ht="28.5">
      <c r="B17" s="9" t="s">
        <v>14</v>
      </c>
      <c r="C17" s="14" t="s">
        <v>5</v>
      </c>
      <c r="D17" s="41" t="s">
        <v>1</v>
      </c>
      <c r="E17" s="42"/>
    </row>
    <row r="18" spans="2:5" ht="15">
      <c r="B18" s="9" t="s">
        <v>213</v>
      </c>
      <c r="C18" s="14" t="s">
        <v>5</v>
      </c>
      <c r="D18" s="41" t="s">
        <v>1</v>
      </c>
      <c r="E18" s="42"/>
    </row>
    <row r="19" spans="2:5" ht="28.5">
      <c r="B19" s="9" t="s">
        <v>214</v>
      </c>
      <c r="C19" s="14" t="s">
        <v>5</v>
      </c>
      <c r="D19" s="41" t="s">
        <v>1</v>
      </c>
      <c r="E19" s="42"/>
    </row>
    <row r="20" spans="2:5" ht="15">
      <c r="B20" s="9" t="s">
        <v>215</v>
      </c>
      <c r="C20" s="14" t="s">
        <v>5</v>
      </c>
      <c r="D20" s="41" t="s">
        <v>1</v>
      </c>
      <c r="E20" s="42"/>
    </row>
    <row r="21" spans="2:5" ht="42.75">
      <c r="B21" s="9" t="s">
        <v>11</v>
      </c>
      <c r="C21" s="14" t="s">
        <v>5</v>
      </c>
      <c r="D21" s="41" t="s">
        <v>1</v>
      </c>
      <c r="E21" s="42"/>
    </row>
    <row r="22" spans="2:5" ht="71.25">
      <c r="B22" s="9" t="s">
        <v>216</v>
      </c>
      <c r="C22" s="14" t="s">
        <v>5</v>
      </c>
      <c r="D22" s="55" t="s">
        <v>1</v>
      </c>
      <c r="E22" s="56"/>
    </row>
    <row r="23" spans="2:5" ht="43.5" thickBot="1">
      <c r="B23" s="9" t="s">
        <v>217</v>
      </c>
      <c r="C23" s="14" t="s">
        <v>5</v>
      </c>
      <c r="D23" s="30" t="s">
        <v>1</v>
      </c>
      <c r="E23" s="31"/>
    </row>
    <row r="24" spans="2:5" ht="15" thickBot="1">
      <c r="B24" s="43" t="s">
        <v>6</v>
      </c>
      <c r="C24" s="44"/>
      <c r="D24" s="45">
        <v>0</v>
      </c>
      <c r="E24" s="46"/>
    </row>
    <row r="25" spans="2:5" ht="15" thickBot="1">
      <c r="B25" s="47" t="s">
        <v>15</v>
      </c>
      <c r="C25" s="48"/>
      <c r="D25" s="49">
        <f>20*D24</f>
        <v>0</v>
      </c>
      <c r="E25" s="50"/>
    </row>
    <row r="27" ht="15" thickBot="1"/>
    <row r="28" spans="2:5" ht="18" thickBot="1">
      <c r="B28" s="34" t="s">
        <v>16</v>
      </c>
      <c r="C28" s="35"/>
      <c r="D28" s="35"/>
      <c r="E28" s="36"/>
    </row>
    <row r="29" spans="2:5" ht="16.5" thickBot="1" thickTop="1">
      <c r="B29" s="10" t="s">
        <v>2</v>
      </c>
      <c r="C29" s="11" t="s">
        <v>3</v>
      </c>
      <c r="D29" s="37" t="s">
        <v>4</v>
      </c>
      <c r="E29" s="38"/>
    </row>
    <row r="30" spans="2:5" ht="28.5">
      <c r="B30" s="8" t="s">
        <v>17</v>
      </c>
      <c r="C30" s="12" t="s">
        <v>5</v>
      </c>
      <c r="D30" s="39" t="s">
        <v>1</v>
      </c>
      <c r="E30" s="40"/>
    </row>
    <row r="31" spans="2:5" ht="57">
      <c r="B31" s="9" t="s">
        <v>18</v>
      </c>
      <c r="C31" s="14" t="s">
        <v>5</v>
      </c>
      <c r="D31" s="30" t="s">
        <v>1</v>
      </c>
      <c r="E31" s="31"/>
    </row>
    <row r="32" spans="2:5" ht="15">
      <c r="B32" s="9" t="s">
        <v>19</v>
      </c>
      <c r="C32" s="14" t="s">
        <v>5</v>
      </c>
      <c r="D32" s="30" t="s">
        <v>1</v>
      </c>
      <c r="E32" s="31"/>
    </row>
    <row r="33" spans="2:5" ht="15">
      <c r="B33" s="9" t="s">
        <v>20</v>
      </c>
      <c r="C33" s="14" t="s">
        <v>5</v>
      </c>
      <c r="D33" s="30" t="s">
        <v>1</v>
      </c>
      <c r="E33" s="31"/>
    </row>
    <row r="34" spans="2:5" ht="15">
      <c r="B34" s="9" t="s">
        <v>21</v>
      </c>
      <c r="C34" s="14" t="s">
        <v>5</v>
      </c>
      <c r="D34" s="30" t="s">
        <v>1</v>
      </c>
      <c r="E34" s="31"/>
    </row>
    <row r="35" spans="2:5" ht="15">
      <c r="B35" s="9" t="s">
        <v>204</v>
      </c>
      <c r="C35" s="14" t="s">
        <v>5</v>
      </c>
      <c r="D35" s="30" t="s">
        <v>1</v>
      </c>
      <c r="E35" s="31"/>
    </row>
    <row r="36" spans="2:5" ht="15">
      <c r="B36" s="9" t="s">
        <v>22</v>
      </c>
      <c r="C36" s="14" t="s">
        <v>5</v>
      </c>
      <c r="D36" s="30" t="s">
        <v>1</v>
      </c>
      <c r="E36" s="31"/>
    </row>
    <row r="37" spans="2:5" ht="15">
      <c r="B37" s="9" t="s">
        <v>205</v>
      </c>
      <c r="C37" s="14" t="s">
        <v>5</v>
      </c>
      <c r="D37" s="30" t="s">
        <v>1</v>
      </c>
      <c r="E37" s="31"/>
    </row>
    <row r="38" spans="2:5" ht="15">
      <c r="B38" s="9" t="s">
        <v>206</v>
      </c>
      <c r="C38" s="14" t="s">
        <v>5</v>
      </c>
      <c r="D38" s="30" t="s">
        <v>1</v>
      </c>
      <c r="E38" s="31"/>
    </row>
    <row r="39" spans="2:5" ht="43.5" thickBot="1">
      <c r="B39" s="9" t="s">
        <v>207</v>
      </c>
      <c r="C39" s="14" t="s">
        <v>5</v>
      </c>
      <c r="D39" s="30" t="s">
        <v>1</v>
      </c>
      <c r="E39" s="31"/>
    </row>
    <row r="40" spans="1:5" ht="15" thickBot="1">
      <c r="A40" s="2"/>
      <c r="B40" s="43" t="s">
        <v>6</v>
      </c>
      <c r="C40" s="44"/>
      <c r="D40" s="45">
        <v>0</v>
      </c>
      <c r="E40" s="46"/>
    </row>
    <row r="41" spans="1:5" ht="15" thickBot="1">
      <c r="A41" s="2"/>
      <c r="B41" s="47" t="s">
        <v>15</v>
      </c>
      <c r="C41" s="48"/>
      <c r="D41" s="49">
        <f>20*D40</f>
        <v>0</v>
      </c>
      <c r="E41" s="50"/>
    </row>
    <row r="42" ht="14.45">
      <c r="A42" s="2"/>
    </row>
    <row r="43" ht="15" thickBot="1">
      <c r="A43" s="2"/>
    </row>
    <row r="44" spans="1:5" ht="18" thickBot="1">
      <c r="A44" s="2"/>
      <c r="B44" s="34" t="s">
        <v>23</v>
      </c>
      <c r="C44" s="35"/>
      <c r="D44" s="35"/>
      <c r="E44" s="36"/>
    </row>
    <row r="45" spans="1:5" ht="16.5" thickBot="1" thickTop="1">
      <c r="A45" s="2"/>
      <c r="B45" s="10" t="s">
        <v>2</v>
      </c>
      <c r="C45" s="11" t="s">
        <v>3</v>
      </c>
      <c r="D45" s="37" t="s">
        <v>4</v>
      </c>
      <c r="E45" s="38"/>
    </row>
    <row r="46" spans="1:5" ht="28.5">
      <c r="A46" s="2"/>
      <c r="B46" s="8" t="s">
        <v>24</v>
      </c>
      <c r="C46" s="12" t="s">
        <v>5</v>
      </c>
      <c r="D46" s="53" t="s">
        <v>1</v>
      </c>
      <c r="E46" s="54"/>
    </row>
    <row r="47" spans="1:5" ht="15">
      <c r="A47" s="2"/>
      <c r="B47" s="9" t="s">
        <v>191</v>
      </c>
      <c r="C47" s="13" t="s">
        <v>5</v>
      </c>
      <c r="D47" s="41" t="s">
        <v>1</v>
      </c>
      <c r="E47" s="42"/>
    </row>
    <row r="48" spans="1:5" ht="42.75">
      <c r="A48" s="2"/>
      <c r="B48" s="9" t="s">
        <v>193</v>
      </c>
      <c r="C48" s="14" t="s">
        <v>5</v>
      </c>
      <c r="D48" s="55" t="s">
        <v>1</v>
      </c>
      <c r="E48" s="56"/>
    </row>
    <row r="49" spans="1:5" ht="28.5">
      <c r="A49" s="2"/>
      <c r="B49" s="9" t="s">
        <v>190</v>
      </c>
      <c r="C49" s="14" t="s">
        <v>5</v>
      </c>
      <c r="D49" s="30" t="s">
        <v>1</v>
      </c>
      <c r="E49" s="31"/>
    </row>
    <row r="50" spans="1:5" ht="15">
      <c r="A50" s="2"/>
      <c r="B50" s="9" t="s">
        <v>192</v>
      </c>
      <c r="C50" s="14" t="s">
        <v>5</v>
      </c>
      <c r="D50" s="30" t="s">
        <v>1</v>
      </c>
      <c r="E50" s="31"/>
    </row>
    <row r="51" spans="1:5" ht="15">
      <c r="A51" s="2"/>
      <c r="B51" s="9" t="s">
        <v>26</v>
      </c>
      <c r="C51" s="14" t="s">
        <v>5</v>
      </c>
      <c r="D51" s="55" t="s">
        <v>1</v>
      </c>
      <c r="E51" s="56"/>
    </row>
    <row r="52" spans="1:5" ht="15">
      <c r="A52" s="2"/>
      <c r="B52" s="9" t="s">
        <v>25</v>
      </c>
      <c r="C52" s="14" t="s">
        <v>5</v>
      </c>
      <c r="D52" s="41" t="s">
        <v>1</v>
      </c>
      <c r="E52" s="42"/>
    </row>
    <row r="53" spans="1:5" ht="15">
      <c r="A53" s="2"/>
      <c r="B53" s="9" t="s">
        <v>194</v>
      </c>
      <c r="C53" s="14" t="s">
        <v>5</v>
      </c>
      <c r="D53" s="55" t="s">
        <v>1</v>
      </c>
      <c r="E53" s="56"/>
    </row>
    <row r="54" spans="1:5" ht="15">
      <c r="A54" s="2"/>
      <c r="B54" s="9" t="s">
        <v>27</v>
      </c>
      <c r="C54" s="14" t="s">
        <v>5</v>
      </c>
      <c r="D54" s="41" t="s">
        <v>1</v>
      </c>
      <c r="E54" s="42"/>
    </row>
    <row r="55" spans="2:5" ht="28.5">
      <c r="B55" s="9" t="s">
        <v>195</v>
      </c>
      <c r="C55" s="14" t="s">
        <v>5</v>
      </c>
      <c r="D55" s="41" t="s">
        <v>1</v>
      </c>
      <c r="E55" s="42"/>
    </row>
    <row r="56" spans="2:5" ht="15">
      <c r="B56" s="9" t="s">
        <v>196</v>
      </c>
      <c r="C56" s="14" t="s">
        <v>5</v>
      </c>
      <c r="D56" s="41" t="s">
        <v>1</v>
      </c>
      <c r="E56" s="42"/>
    </row>
    <row r="57" spans="2:5" ht="15">
      <c r="B57" s="9" t="s">
        <v>197</v>
      </c>
      <c r="C57" s="14" t="s">
        <v>5</v>
      </c>
      <c r="D57" s="41"/>
      <c r="E57" s="42"/>
    </row>
    <row r="58" spans="2:5" ht="28.5">
      <c r="B58" s="9" t="s">
        <v>199</v>
      </c>
      <c r="C58" s="14" t="s">
        <v>5</v>
      </c>
      <c r="D58" s="41"/>
      <c r="E58" s="42"/>
    </row>
    <row r="59" spans="2:5" ht="28.5">
      <c r="B59" s="9" t="s">
        <v>198</v>
      </c>
      <c r="C59" s="14" t="s">
        <v>5</v>
      </c>
      <c r="D59" s="41"/>
      <c r="E59" s="42"/>
    </row>
    <row r="60" spans="2:5" ht="15">
      <c r="B60" s="9" t="s">
        <v>200</v>
      </c>
      <c r="C60" s="14" t="s">
        <v>5</v>
      </c>
      <c r="D60" s="41"/>
      <c r="E60" s="42"/>
    </row>
    <row r="61" spans="2:5" ht="28.5">
      <c r="B61" s="9" t="s">
        <v>201</v>
      </c>
      <c r="C61" s="14" t="s">
        <v>5</v>
      </c>
      <c r="D61" s="41"/>
      <c r="E61" s="42"/>
    </row>
    <row r="62" spans="2:5" ht="28.5">
      <c r="B62" s="9" t="s">
        <v>28</v>
      </c>
      <c r="C62" s="14" t="s">
        <v>5</v>
      </c>
      <c r="D62" s="41"/>
      <c r="E62" s="42"/>
    </row>
    <row r="63" spans="2:5" ht="42.75">
      <c r="B63" s="9" t="s">
        <v>203</v>
      </c>
      <c r="C63" s="14" t="s">
        <v>5</v>
      </c>
      <c r="D63" s="41"/>
      <c r="E63" s="42"/>
    </row>
    <row r="64" spans="2:5" ht="28.5">
      <c r="B64" s="9" t="s">
        <v>29</v>
      </c>
      <c r="C64" s="14" t="s">
        <v>5</v>
      </c>
      <c r="D64" s="41" t="s">
        <v>1</v>
      </c>
      <c r="E64" s="42"/>
    </row>
    <row r="65" spans="2:5" ht="15.75" thickBot="1">
      <c r="B65" s="9" t="s">
        <v>202</v>
      </c>
      <c r="C65" s="14" t="s">
        <v>5</v>
      </c>
      <c r="D65" s="55" t="s">
        <v>1</v>
      </c>
      <c r="E65" s="56"/>
    </row>
    <row r="66" spans="2:5" ht="15" thickBot="1">
      <c r="B66" s="43" t="s">
        <v>6</v>
      </c>
      <c r="C66" s="44"/>
      <c r="D66" s="45">
        <v>0</v>
      </c>
      <c r="E66" s="46"/>
    </row>
    <row r="67" spans="2:5" ht="15" thickBot="1">
      <c r="B67" s="47" t="s">
        <v>7</v>
      </c>
      <c r="C67" s="48"/>
      <c r="D67" s="49">
        <f>7*D66</f>
        <v>0</v>
      </c>
      <c r="E67" s="50"/>
    </row>
    <row r="69" ht="15" thickBot="1"/>
    <row r="70" spans="2:5" ht="18" thickBot="1">
      <c r="B70" s="34" t="s">
        <v>30</v>
      </c>
      <c r="C70" s="35"/>
      <c r="D70" s="35"/>
      <c r="E70" s="36"/>
    </row>
    <row r="71" spans="2:5" ht="16.5" thickBot="1" thickTop="1">
      <c r="B71" s="10" t="s">
        <v>2</v>
      </c>
      <c r="C71" s="11" t="s">
        <v>3</v>
      </c>
      <c r="D71" s="37" t="s">
        <v>4</v>
      </c>
      <c r="E71" s="38"/>
    </row>
    <row r="72" spans="2:5" ht="15">
      <c r="B72" s="8" t="s">
        <v>32</v>
      </c>
      <c r="C72" s="12" t="s">
        <v>5</v>
      </c>
      <c r="D72" s="39" t="s">
        <v>1</v>
      </c>
      <c r="E72" s="40"/>
    </row>
    <row r="73" spans="2:5" ht="15">
      <c r="B73" s="9" t="s">
        <v>33</v>
      </c>
      <c r="C73" s="13" t="s">
        <v>5</v>
      </c>
      <c r="D73" s="30" t="s">
        <v>1</v>
      </c>
      <c r="E73" s="31"/>
    </row>
    <row r="74" spans="2:5" ht="15">
      <c r="B74" s="9" t="s">
        <v>34</v>
      </c>
      <c r="C74" s="14" t="s">
        <v>5</v>
      </c>
      <c r="D74" s="30" t="s">
        <v>1</v>
      </c>
      <c r="E74" s="31"/>
    </row>
    <row r="75" spans="2:5" ht="15">
      <c r="B75" s="9" t="s">
        <v>35</v>
      </c>
      <c r="C75" s="14" t="s">
        <v>5</v>
      </c>
      <c r="D75" s="30" t="s">
        <v>1</v>
      </c>
      <c r="E75" s="31"/>
    </row>
    <row r="76" spans="2:5" ht="28.5">
      <c r="B76" s="9" t="s">
        <v>175</v>
      </c>
      <c r="C76" s="14" t="s">
        <v>5</v>
      </c>
      <c r="D76" s="30" t="s">
        <v>1</v>
      </c>
      <c r="E76" s="31"/>
    </row>
    <row r="77" spans="2:5" ht="15.75" thickBot="1">
      <c r="B77" s="9" t="s">
        <v>174</v>
      </c>
      <c r="C77" s="14" t="s">
        <v>5</v>
      </c>
      <c r="D77" s="30" t="s">
        <v>1</v>
      </c>
      <c r="E77" s="31"/>
    </row>
    <row r="78" spans="2:5" ht="15.75" thickBot="1">
      <c r="B78" s="43" t="s">
        <v>6</v>
      </c>
      <c r="C78" s="44"/>
      <c r="D78" s="45">
        <v>0</v>
      </c>
      <c r="E78" s="46"/>
    </row>
    <row r="79" spans="2:5" ht="15.75" thickBot="1">
      <c r="B79" s="47" t="s">
        <v>31</v>
      </c>
      <c r="C79" s="48"/>
      <c r="D79" s="49">
        <f>14*D78</f>
        <v>0</v>
      </c>
      <c r="E79" s="50"/>
    </row>
    <row r="81" ht="15.75" thickBot="1"/>
    <row r="82" spans="2:5" ht="18.75" thickBot="1">
      <c r="B82" s="34" t="s">
        <v>37</v>
      </c>
      <c r="C82" s="35"/>
      <c r="D82" s="35"/>
      <c r="E82" s="36"/>
    </row>
    <row r="83" spans="2:5" ht="16.5" thickBot="1" thickTop="1">
      <c r="B83" s="10" t="s">
        <v>2</v>
      </c>
      <c r="C83" s="11" t="s">
        <v>3</v>
      </c>
      <c r="D83" s="37" t="s">
        <v>4</v>
      </c>
      <c r="E83" s="38"/>
    </row>
    <row r="84" spans="2:5" ht="15">
      <c r="B84" s="9" t="s">
        <v>180</v>
      </c>
      <c r="C84" s="22" t="s">
        <v>5</v>
      </c>
      <c r="D84" s="57" t="s">
        <v>1</v>
      </c>
      <c r="E84" s="58"/>
    </row>
    <row r="85" spans="2:5" ht="15">
      <c r="B85" s="9" t="s">
        <v>181</v>
      </c>
      <c r="C85" s="22" t="s">
        <v>5</v>
      </c>
      <c r="D85" s="41"/>
      <c r="E85" s="42"/>
    </row>
    <row r="86" spans="2:5" ht="15">
      <c r="B86" s="9" t="s">
        <v>179</v>
      </c>
      <c r="C86" s="22" t="s">
        <v>5</v>
      </c>
      <c r="D86" s="71"/>
      <c r="E86" s="72"/>
    </row>
    <row r="87" spans="2:5" ht="15">
      <c r="B87" s="9" t="s">
        <v>184</v>
      </c>
      <c r="C87" s="22" t="s">
        <v>5</v>
      </c>
      <c r="D87" s="71"/>
      <c r="E87" s="72"/>
    </row>
    <row r="88" spans="2:5" ht="28.5">
      <c r="B88" s="9" t="s">
        <v>182</v>
      </c>
      <c r="C88" s="22" t="s">
        <v>5</v>
      </c>
      <c r="D88" s="41"/>
      <c r="E88" s="42"/>
    </row>
    <row r="89" spans="2:5" ht="15">
      <c r="B89" s="9" t="s">
        <v>183</v>
      </c>
      <c r="C89" s="22" t="s">
        <v>5</v>
      </c>
      <c r="D89" s="41"/>
      <c r="E89" s="42"/>
    </row>
    <row r="90" spans="2:5" ht="28.5">
      <c r="B90" s="9" t="s">
        <v>185</v>
      </c>
      <c r="C90" s="22" t="s">
        <v>5</v>
      </c>
      <c r="D90" s="41"/>
      <c r="E90" s="42"/>
    </row>
    <row r="91" spans="2:5" ht="15">
      <c r="B91" s="9" t="s">
        <v>186</v>
      </c>
      <c r="C91" s="22" t="s">
        <v>5</v>
      </c>
      <c r="D91" s="41"/>
      <c r="E91" s="42"/>
    </row>
    <row r="92" spans="2:5" ht="15">
      <c r="B92" s="9" t="s">
        <v>187</v>
      </c>
      <c r="C92" s="22" t="s">
        <v>5</v>
      </c>
      <c r="D92" s="41"/>
      <c r="E92" s="42"/>
    </row>
    <row r="93" spans="2:5" ht="28.5">
      <c r="B93" s="9" t="s">
        <v>188</v>
      </c>
      <c r="C93" s="22" t="s">
        <v>5</v>
      </c>
      <c r="D93" s="41"/>
      <c r="E93" s="42"/>
    </row>
    <row r="94" spans="2:5" ht="28.5">
      <c r="B94" s="9" t="s">
        <v>189</v>
      </c>
      <c r="C94" s="22" t="s">
        <v>5</v>
      </c>
      <c r="D94" s="41"/>
      <c r="E94" s="42"/>
    </row>
    <row r="95" spans="2:5" ht="15.75" thickBot="1">
      <c r="B95" s="9" t="s">
        <v>36</v>
      </c>
      <c r="C95" s="23" t="s">
        <v>5</v>
      </c>
      <c r="D95" s="51"/>
      <c r="E95" s="52"/>
    </row>
    <row r="96" spans="2:5" ht="15.75" thickBot="1">
      <c r="B96" s="43" t="s">
        <v>6</v>
      </c>
      <c r="C96" s="44"/>
      <c r="D96" s="45">
        <v>0</v>
      </c>
      <c r="E96" s="46"/>
    </row>
    <row r="97" spans="2:5" ht="15.75" thickBot="1">
      <c r="B97" s="47" t="s">
        <v>38</v>
      </c>
      <c r="C97" s="48"/>
      <c r="D97" s="49">
        <f>10*D96</f>
        <v>0</v>
      </c>
      <c r="E97" s="50"/>
    </row>
    <row r="98" ht="15.75" thickBot="1"/>
    <row r="99" spans="2:5" ht="18.75" thickBot="1">
      <c r="B99" s="34" t="s">
        <v>39</v>
      </c>
      <c r="C99" s="35"/>
      <c r="D99" s="35"/>
      <c r="E99" s="36"/>
    </row>
    <row r="100" spans="2:5" ht="16.5" thickBot="1" thickTop="1">
      <c r="B100" s="10" t="s">
        <v>2</v>
      </c>
      <c r="C100" s="21" t="s">
        <v>3</v>
      </c>
      <c r="D100" s="37" t="s">
        <v>4</v>
      </c>
      <c r="E100" s="38"/>
    </row>
    <row r="101" spans="1:5" ht="15">
      <c r="A101" s="25"/>
      <c r="B101" s="27" t="s">
        <v>180</v>
      </c>
      <c r="C101" s="26" t="s">
        <v>5</v>
      </c>
      <c r="D101" s="53" t="s">
        <v>1</v>
      </c>
      <c r="E101" s="54"/>
    </row>
    <row r="102" spans="2:5" ht="15">
      <c r="B102" s="28" t="s">
        <v>218</v>
      </c>
      <c r="C102" s="24" t="s">
        <v>5</v>
      </c>
      <c r="D102" s="41" t="s">
        <v>1</v>
      </c>
      <c r="E102" s="42"/>
    </row>
    <row r="103" spans="2:5" ht="30">
      <c r="B103" s="28" t="s">
        <v>40</v>
      </c>
      <c r="C103" s="23" t="s">
        <v>5</v>
      </c>
      <c r="D103" s="41" t="s">
        <v>1</v>
      </c>
      <c r="E103" s="42"/>
    </row>
    <row r="104" spans="2:5" ht="15">
      <c r="B104" s="28" t="s">
        <v>178</v>
      </c>
      <c r="C104" s="23" t="s">
        <v>5</v>
      </c>
      <c r="D104" s="41" t="s">
        <v>1</v>
      </c>
      <c r="E104" s="42"/>
    </row>
    <row r="105" spans="2:5" ht="15">
      <c r="B105" s="28" t="s">
        <v>179</v>
      </c>
      <c r="C105" s="23" t="s">
        <v>5</v>
      </c>
      <c r="D105" s="41" t="s">
        <v>1</v>
      </c>
      <c r="E105" s="42"/>
    </row>
    <row r="106" spans="2:5" ht="15">
      <c r="B106" s="28" t="s">
        <v>219</v>
      </c>
      <c r="C106" s="23" t="s">
        <v>5</v>
      </c>
      <c r="D106" s="41" t="s">
        <v>1</v>
      </c>
      <c r="E106" s="42"/>
    </row>
    <row r="107" spans="2:5" ht="30">
      <c r="B107" s="28" t="s">
        <v>220</v>
      </c>
      <c r="C107" s="23" t="s">
        <v>5</v>
      </c>
      <c r="D107" s="41" t="s">
        <v>1</v>
      </c>
      <c r="E107" s="42"/>
    </row>
    <row r="108" spans="2:5" ht="15">
      <c r="B108" s="28" t="s">
        <v>221</v>
      </c>
      <c r="C108" s="23" t="s">
        <v>5</v>
      </c>
      <c r="D108" s="41" t="s">
        <v>1</v>
      </c>
      <c r="E108" s="42"/>
    </row>
    <row r="109" spans="2:5" ht="75">
      <c r="B109" s="28" t="s">
        <v>222</v>
      </c>
      <c r="C109" s="14" t="s">
        <v>5</v>
      </c>
      <c r="D109" s="41" t="s">
        <v>1</v>
      </c>
      <c r="E109" s="42"/>
    </row>
    <row r="110" spans="2:5" ht="30">
      <c r="B110" s="28" t="s">
        <v>182</v>
      </c>
      <c r="C110" s="14" t="s">
        <v>5</v>
      </c>
      <c r="D110" s="41" t="s">
        <v>1</v>
      </c>
      <c r="E110" s="42"/>
    </row>
    <row r="111" spans="2:5" ht="15">
      <c r="B111" s="28" t="s">
        <v>223</v>
      </c>
      <c r="C111" s="14" t="s">
        <v>5</v>
      </c>
      <c r="D111" s="41" t="s">
        <v>1</v>
      </c>
      <c r="E111" s="42"/>
    </row>
    <row r="112" spans="2:5" ht="15">
      <c r="B112" s="28" t="s">
        <v>224</v>
      </c>
      <c r="C112" s="14" t="s">
        <v>5</v>
      </c>
      <c r="D112" s="41" t="s">
        <v>1</v>
      </c>
      <c r="E112" s="42"/>
    </row>
    <row r="113" spans="2:5" ht="30">
      <c r="B113" s="28" t="s">
        <v>225</v>
      </c>
      <c r="C113" s="14" t="s">
        <v>5</v>
      </c>
      <c r="D113" s="41" t="s">
        <v>1</v>
      </c>
      <c r="E113" s="42"/>
    </row>
    <row r="114" spans="2:5" ht="15">
      <c r="B114" s="28" t="s">
        <v>226</v>
      </c>
      <c r="C114" s="14" t="s">
        <v>5</v>
      </c>
      <c r="D114" s="41" t="s">
        <v>1</v>
      </c>
      <c r="E114" s="42"/>
    </row>
    <row r="115" spans="2:5" ht="15">
      <c r="B115" s="28" t="s">
        <v>227</v>
      </c>
      <c r="C115" s="14" t="s">
        <v>5</v>
      </c>
      <c r="D115" s="41" t="s">
        <v>1</v>
      </c>
      <c r="E115" s="42"/>
    </row>
    <row r="116" spans="2:5" ht="15">
      <c r="B116" s="28" t="s">
        <v>228</v>
      </c>
      <c r="C116" s="14" t="s">
        <v>5</v>
      </c>
      <c r="D116" s="41" t="s">
        <v>1</v>
      </c>
      <c r="E116" s="42"/>
    </row>
    <row r="117" spans="2:5" ht="30">
      <c r="B117" s="28" t="s">
        <v>188</v>
      </c>
      <c r="C117" s="14" t="s">
        <v>5</v>
      </c>
      <c r="D117" s="41" t="s">
        <v>1</v>
      </c>
      <c r="E117" s="42"/>
    </row>
    <row r="118" spans="2:5" ht="30">
      <c r="B118" s="28" t="s">
        <v>229</v>
      </c>
      <c r="C118" s="14" t="s">
        <v>5</v>
      </c>
      <c r="D118" s="41" t="s">
        <v>1</v>
      </c>
      <c r="E118" s="42"/>
    </row>
    <row r="119" spans="2:5" ht="15.75" thickBot="1">
      <c r="B119" s="29" t="s">
        <v>230</v>
      </c>
      <c r="C119" s="19" t="s">
        <v>5</v>
      </c>
      <c r="D119" s="32" t="s">
        <v>1</v>
      </c>
      <c r="E119" s="33"/>
    </row>
    <row r="120" spans="2:5" ht="15.75" thickBot="1">
      <c r="B120" s="43" t="s">
        <v>6</v>
      </c>
      <c r="C120" s="44"/>
      <c r="D120" s="45">
        <v>0</v>
      </c>
      <c r="E120" s="46"/>
    </row>
    <row r="121" spans="2:5" ht="15.75" thickBot="1">
      <c r="B121" s="47" t="s">
        <v>38</v>
      </c>
      <c r="C121" s="48"/>
      <c r="D121" s="49">
        <f>10*D120</f>
        <v>0</v>
      </c>
      <c r="E121" s="50"/>
    </row>
    <row r="123" ht="15.75" thickBot="1"/>
    <row r="124" spans="2:5" ht="18.75" thickBot="1">
      <c r="B124" s="34" t="s">
        <v>41</v>
      </c>
      <c r="C124" s="35"/>
      <c r="D124" s="35"/>
      <c r="E124" s="36"/>
    </row>
    <row r="125" spans="2:5" ht="16.5" thickBot="1" thickTop="1">
      <c r="B125" s="10" t="s">
        <v>2</v>
      </c>
      <c r="C125" s="11" t="s">
        <v>3</v>
      </c>
      <c r="D125" s="37" t="s">
        <v>4</v>
      </c>
      <c r="E125" s="38"/>
    </row>
    <row r="126" spans="2:5" ht="28.5">
      <c r="B126" s="8" t="s">
        <v>43</v>
      </c>
      <c r="C126" s="12" t="s">
        <v>5</v>
      </c>
      <c r="D126" s="39" t="s">
        <v>1</v>
      </c>
      <c r="E126" s="40"/>
    </row>
    <row r="127" spans="2:5" ht="28.5">
      <c r="B127" s="9" t="s">
        <v>44</v>
      </c>
      <c r="C127" s="13" t="s">
        <v>5</v>
      </c>
      <c r="D127" s="30" t="s">
        <v>1</v>
      </c>
      <c r="E127" s="31"/>
    </row>
    <row r="128" spans="2:5" ht="15">
      <c r="B128" s="9" t="s">
        <v>177</v>
      </c>
      <c r="C128" s="14" t="s">
        <v>5</v>
      </c>
      <c r="D128" s="30" t="s">
        <v>1</v>
      </c>
      <c r="E128" s="31"/>
    </row>
    <row r="129" spans="2:5" ht="15">
      <c r="B129" s="9" t="s">
        <v>45</v>
      </c>
      <c r="C129" s="14" t="s">
        <v>5</v>
      </c>
      <c r="D129" s="30" t="s">
        <v>1</v>
      </c>
      <c r="E129" s="31"/>
    </row>
    <row r="130" spans="2:5" ht="42.75">
      <c r="B130" s="9" t="s">
        <v>46</v>
      </c>
      <c r="C130" s="14" t="s">
        <v>5</v>
      </c>
      <c r="D130" s="30" t="s">
        <v>1</v>
      </c>
      <c r="E130" s="31"/>
    </row>
    <row r="131" spans="2:5" ht="28.5">
      <c r="B131" s="9" t="s">
        <v>47</v>
      </c>
      <c r="C131" s="14" t="s">
        <v>5</v>
      </c>
      <c r="D131" s="41"/>
      <c r="E131" s="42"/>
    </row>
    <row r="132" spans="2:5" ht="42.75">
      <c r="B132" s="9" t="s">
        <v>48</v>
      </c>
      <c r="C132" s="14" t="s">
        <v>5</v>
      </c>
      <c r="D132" s="41"/>
      <c r="E132" s="42"/>
    </row>
    <row r="133" spans="2:5" ht="15">
      <c r="B133" s="9" t="s">
        <v>49</v>
      </c>
      <c r="C133" s="14" t="s">
        <v>5</v>
      </c>
      <c r="D133" s="41"/>
      <c r="E133" s="42"/>
    </row>
    <row r="134" spans="2:5" ht="15">
      <c r="B134" s="9" t="s">
        <v>50</v>
      </c>
      <c r="C134" s="14" t="s">
        <v>5</v>
      </c>
      <c r="D134" s="41"/>
      <c r="E134" s="42"/>
    </row>
    <row r="135" spans="2:5" ht="71.25">
      <c r="B135" s="9" t="s">
        <v>51</v>
      </c>
      <c r="C135" s="14" t="s">
        <v>5</v>
      </c>
      <c r="D135" s="41"/>
      <c r="E135" s="42"/>
    </row>
    <row r="136" spans="2:5" ht="28.5">
      <c r="B136" s="9" t="s">
        <v>52</v>
      </c>
      <c r="C136" s="14" t="s">
        <v>5</v>
      </c>
      <c r="D136" s="41"/>
      <c r="E136" s="42"/>
    </row>
    <row r="137" spans="2:5" ht="42.75">
      <c r="B137" s="9" t="s">
        <v>53</v>
      </c>
      <c r="C137" s="14" t="s">
        <v>5</v>
      </c>
      <c r="D137" s="30" t="s">
        <v>1</v>
      </c>
      <c r="E137" s="31"/>
    </row>
    <row r="138" spans="2:5" ht="28.5">
      <c r="B138" s="9" t="s">
        <v>54</v>
      </c>
      <c r="C138" s="14" t="s">
        <v>5</v>
      </c>
      <c r="D138" s="30" t="s">
        <v>1</v>
      </c>
      <c r="E138" s="31"/>
    </row>
    <row r="139" spans="2:5" ht="28.5">
      <c r="B139" s="9" t="s">
        <v>55</v>
      </c>
      <c r="C139" s="14" t="s">
        <v>5</v>
      </c>
      <c r="D139" s="30" t="s">
        <v>1</v>
      </c>
      <c r="E139" s="31"/>
    </row>
    <row r="140" spans="2:5" ht="43.5" thickBot="1">
      <c r="B140" s="9" t="s">
        <v>42</v>
      </c>
      <c r="C140" s="14" t="s">
        <v>5</v>
      </c>
      <c r="D140" s="30" t="s">
        <v>1</v>
      </c>
      <c r="E140" s="31"/>
    </row>
    <row r="141" spans="2:5" ht="15.75" thickBot="1">
      <c r="B141" s="43" t="s">
        <v>6</v>
      </c>
      <c r="C141" s="44"/>
      <c r="D141" s="45">
        <v>0</v>
      </c>
      <c r="E141" s="46"/>
    </row>
    <row r="142" spans="2:5" ht="15.75" thickBot="1">
      <c r="B142" s="47" t="s">
        <v>9</v>
      </c>
      <c r="C142" s="48"/>
      <c r="D142" s="49">
        <f>2*D141</f>
        <v>0</v>
      </c>
      <c r="E142" s="50"/>
    </row>
    <row r="144" ht="15.75" thickBot="1"/>
    <row r="145" spans="2:5" ht="18.75" thickBot="1">
      <c r="B145" s="34" t="s">
        <v>56</v>
      </c>
      <c r="C145" s="35"/>
      <c r="D145" s="35"/>
      <c r="E145" s="36"/>
    </row>
    <row r="146" spans="2:5" ht="16.5" thickBot="1" thickTop="1">
      <c r="B146" s="10" t="s">
        <v>2</v>
      </c>
      <c r="C146" s="11" t="s">
        <v>3</v>
      </c>
      <c r="D146" s="37" t="s">
        <v>4</v>
      </c>
      <c r="E146" s="38"/>
    </row>
    <row r="147" spans="2:5" ht="28.5">
      <c r="B147" s="8" t="s">
        <v>57</v>
      </c>
      <c r="C147" s="12" t="s">
        <v>5</v>
      </c>
      <c r="D147" s="39" t="s">
        <v>1</v>
      </c>
      <c r="E147" s="40"/>
    </row>
    <row r="148" spans="2:5" ht="57">
      <c r="B148" s="9" t="s">
        <v>58</v>
      </c>
      <c r="C148" s="13" t="s">
        <v>5</v>
      </c>
      <c r="D148" s="30" t="s">
        <v>1</v>
      </c>
      <c r="E148" s="31"/>
    </row>
    <row r="149" spans="2:5" ht="85.5">
      <c r="B149" s="9" t="s">
        <v>59</v>
      </c>
      <c r="C149" s="14" t="s">
        <v>5</v>
      </c>
      <c r="D149" s="30" t="s">
        <v>1</v>
      </c>
      <c r="E149" s="31"/>
    </row>
    <row r="150" spans="2:5" ht="57">
      <c r="B150" s="9" t="s">
        <v>60</v>
      </c>
      <c r="C150" s="14" t="s">
        <v>5</v>
      </c>
      <c r="D150" s="30" t="s">
        <v>1</v>
      </c>
      <c r="E150" s="31"/>
    </row>
    <row r="151" spans="2:5" ht="42.75">
      <c r="B151" s="9" t="s">
        <v>61</v>
      </c>
      <c r="C151" s="14" t="s">
        <v>5</v>
      </c>
      <c r="D151" s="30" t="s">
        <v>1</v>
      </c>
      <c r="E151" s="31"/>
    </row>
    <row r="152" spans="2:5" ht="42.75">
      <c r="B152" s="9" t="s">
        <v>62</v>
      </c>
      <c r="C152" s="14" t="s">
        <v>5</v>
      </c>
      <c r="D152" s="41"/>
      <c r="E152" s="42"/>
    </row>
    <row r="153" spans="2:5" ht="42.75">
      <c r="B153" s="9" t="s">
        <v>63</v>
      </c>
      <c r="C153" s="14" t="s">
        <v>5</v>
      </c>
      <c r="D153" s="41"/>
      <c r="E153" s="42"/>
    </row>
    <row r="154" spans="2:5" ht="57">
      <c r="B154" s="9" t="s">
        <v>64</v>
      </c>
      <c r="C154" s="14" t="s">
        <v>5</v>
      </c>
      <c r="D154" s="41"/>
      <c r="E154" s="42"/>
    </row>
    <row r="155" spans="2:5" ht="42.75">
      <c r="B155" s="9" t="s">
        <v>65</v>
      </c>
      <c r="C155" s="14" t="s">
        <v>5</v>
      </c>
      <c r="D155" s="41"/>
      <c r="E155" s="42"/>
    </row>
    <row r="156" spans="2:5" ht="28.5">
      <c r="B156" s="9" t="s">
        <v>66</v>
      </c>
      <c r="C156" s="14" t="s">
        <v>5</v>
      </c>
      <c r="D156" s="41"/>
      <c r="E156" s="42"/>
    </row>
    <row r="157" spans="2:5" ht="29.25" thickBot="1">
      <c r="B157" s="9" t="s">
        <v>67</v>
      </c>
      <c r="C157" s="14" t="s">
        <v>5</v>
      </c>
      <c r="D157" s="41"/>
      <c r="E157" s="42"/>
    </row>
    <row r="158" spans="2:5" ht="15.75" thickBot="1">
      <c r="B158" s="43" t="s">
        <v>6</v>
      </c>
      <c r="C158" s="44"/>
      <c r="D158" s="45">
        <v>0</v>
      </c>
      <c r="E158" s="46"/>
    </row>
    <row r="159" spans="2:5" ht="15.75" thickBot="1">
      <c r="B159" s="47" t="s">
        <v>8</v>
      </c>
      <c r="C159" s="48"/>
      <c r="D159" s="49">
        <f>4*D158</f>
        <v>0</v>
      </c>
      <c r="E159" s="50"/>
    </row>
    <row r="161" ht="15.75" thickBot="1"/>
    <row r="162" spans="2:5" ht="18.75" thickBot="1">
      <c r="B162" s="34" t="s">
        <v>78</v>
      </c>
      <c r="C162" s="35"/>
      <c r="D162" s="35"/>
      <c r="E162" s="36"/>
    </row>
    <row r="163" spans="2:5" ht="16.5" thickBot="1" thickTop="1">
      <c r="B163" s="10" t="s">
        <v>2</v>
      </c>
      <c r="C163" s="11" t="s">
        <v>3</v>
      </c>
      <c r="D163" s="37" t="s">
        <v>4</v>
      </c>
      <c r="E163" s="38"/>
    </row>
    <row r="164" spans="2:5" ht="28.5">
      <c r="B164" s="8" t="s">
        <v>68</v>
      </c>
      <c r="C164" s="12" t="s">
        <v>5</v>
      </c>
      <c r="D164" s="39" t="s">
        <v>1</v>
      </c>
      <c r="E164" s="40"/>
    </row>
    <row r="165" spans="2:5" ht="15">
      <c r="B165" s="9" t="s">
        <v>69</v>
      </c>
      <c r="C165" s="13" t="s">
        <v>5</v>
      </c>
      <c r="D165" s="30" t="s">
        <v>1</v>
      </c>
      <c r="E165" s="31"/>
    </row>
    <row r="166" spans="2:5" ht="15">
      <c r="B166" s="9" t="s">
        <v>70</v>
      </c>
      <c r="C166" s="14" t="s">
        <v>5</v>
      </c>
      <c r="D166" s="30" t="s">
        <v>1</v>
      </c>
      <c r="E166" s="31"/>
    </row>
    <row r="167" spans="2:5" ht="15">
      <c r="B167" s="9" t="s">
        <v>71</v>
      </c>
      <c r="C167" s="14" t="s">
        <v>5</v>
      </c>
      <c r="D167" s="30" t="s">
        <v>1</v>
      </c>
      <c r="E167" s="31"/>
    </row>
    <row r="168" spans="2:10" ht="28.5">
      <c r="B168" s="9" t="s">
        <v>72</v>
      </c>
      <c r="C168" s="14" t="s">
        <v>5</v>
      </c>
      <c r="D168" s="30" t="s">
        <v>1</v>
      </c>
      <c r="E168" s="31"/>
      <c r="J168" s="3"/>
    </row>
    <row r="169" spans="2:10" ht="15">
      <c r="B169" s="9" t="s">
        <v>73</v>
      </c>
      <c r="C169" s="14" t="s">
        <v>5</v>
      </c>
      <c r="D169" s="41"/>
      <c r="E169" s="42"/>
      <c r="J169" s="3"/>
    </row>
    <row r="170" spans="2:10" ht="15">
      <c r="B170" s="9" t="s">
        <v>74</v>
      </c>
      <c r="C170" s="14" t="s">
        <v>5</v>
      </c>
      <c r="D170" s="41"/>
      <c r="E170" s="42"/>
      <c r="J170" s="3"/>
    </row>
    <row r="171" spans="2:10" ht="28.5">
      <c r="B171" s="9" t="s">
        <v>75</v>
      </c>
      <c r="C171" s="14" t="s">
        <v>5</v>
      </c>
      <c r="D171" s="41"/>
      <c r="E171" s="42"/>
      <c r="J171" s="3"/>
    </row>
    <row r="172" spans="2:10" ht="42.75">
      <c r="B172" s="9" t="s">
        <v>76</v>
      </c>
      <c r="C172" s="14" t="s">
        <v>5</v>
      </c>
      <c r="D172" s="41"/>
      <c r="E172" s="42"/>
      <c r="J172" s="3"/>
    </row>
    <row r="173" spans="2:10" ht="29.25" thickBot="1">
      <c r="B173" s="18" t="s">
        <v>77</v>
      </c>
      <c r="C173" s="17" t="s">
        <v>5</v>
      </c>
      <c r="D173" s="41"/>
      <c r="E173" s="42"/>
      <c r="J173" s="3"/>
    </row>
    <row r="174" spans="2:10" ht="15.75" thickBot="1">
      <c r="B174" s="43" t="s">
        <v>6</v>
      </c>
      <c r="C174" s="44"/>
      <c r="D174" s="45">
        <v>0</v>
      </c>
      <c r="E174" s="46"/>
      <c r="J174" s="3"/>
    </row>
    <row r="175" spans="2:10" ht="15.75" thickBot="1">
      <c r="B175" s="47" t="s">
        <v>8</v>
      </c>
      <c r="C175" s="48"/>
      <c r="D175" s="49">
        <f>4*D174</f>
        <v>0</v>
      </c>
      <c r="E175" s="50"/>
      <c r="J175" s="3"/>
    </row>
    <row r="176" ht="15">
      <c r="J176" s="3"/>
    </row>
    <row r="177" ht="15.75" thickBot="1">
      <c r="J177" s="3"/>
    </row>
    <row r="178" spans="2:5" ht="18.75" thickBot="1">
      <c r="B178" s="34" t="s">
        <v>79</v>
      </c>
      <c r="C178" s="35"/>
      <c r="D178" s="35"/>
      <c r="E178" s="36"/>
    </row>
    <row r="179" spans="2:5" ht="16.5" thickBot="1" thickTop="1">
      <c r="B179" s="10" t="s">
        <v>2</v>
      </c>
      <c r="C179" s="11" t="s">
        <v>3</v>
      </c>
      <c r="D179" s="37" t="s">
        <v>4</v>
      </c>
      <c r="E179" s="38"/>
    </row>
    <row r="180" spans="2:5" ht="15">
      <c r="B180" s="8" t="s">
        <v>80</v>
      </c>
      <c r="C180" s="12" t="s">
        <v>5</v>
      </c>
      <c r="D180" s="39" t="s">
        <v>1</v>
      </c>
      <c r="E180" s="40"/>
    </row>
    <row r="181" spans="2:5" ht="57">
      <c r="B181" s="9" t="s">
        <v>81</v>
      </c>
      <c r="C181" s="13" t="s">
        <v>5</v>
      </c>
      <c r="D181" s="30" t="s">
        <v>1</v>
      </c>
      <c r="E181" s="31"/>
    </row>
    <row r="182" spans="2:5" ht="42.75">
      <c r="B182" s="9" t="s">
        <v>83</v>
      </c>
      <c r="C182" s="13"/>
      <c r="D182" s="41"/>
      <c r="E182" s="42"/>
    </row>
    <row r="183" spans="2:5" ht="42.75">
      <c r="B183" s="9" t="s">
        <v>84</v>
      </c>
      <c r="C183" s="14" t="s">
        <v>5</v>
      </c>
      <c r="D183" s="30" t="s">
        <v>1</v>
      </c>
      <c r="E183" s="31"/>
    </row>
    <row r="184" spans="2:5" ht="71.25">
      <c r="B184" s="9" t="s">
        <v>85</v>
      </c>
      <c r="C184" s="14" t="s">
        <v>5</v>
      </c>
      <c r="D184" s="30" t="s">
        <v>1</v>
      </c>
      <c r="E184" s="31"/>
    </row>
    <row r="185" spans="2:5" ht="57">
      <c r="B185" s="9" t="s">
        <v>86</v>
      </c>
      <c r="C185" s="14" t="s">
        <v>5</v>
      </c>
      <c r="D185" s="30" t="s">
        <v>1</v>
      </c>
      <c r="E185" s="31"/>
    </row>
    <row r="186" spans="2:5" ht="28.5">
      <c r="B186" s="9" t="s">
        <v>82</v>
      </c>
      <c r="C186" s="14" t="s">
        <v>5</v>
      </c>
      <c r="D186" s="41"/>
      <c r="E186" s="42"/>
    </row>
    <row r="187" spans="2:5" ht="42.75">
      <c r="B187" s="9" t="s">
        <v>87</v>
      </c>
      <c r="C187" s="14" t="s">
        <v>5</v>
      </c>
      <c r="D187" s="41"/>
      <c r="E187" s="42"/>
    </row>
    <row r="188" spans="2:5" ht="57">
      <c r="B188" s="9" t="s">
        <v>88</v>
      </c>
      <c r="C188" s="14" t="s">
        <v>5</v>
      </c>
      <c r="D188" s="41"/>
      <c r="E188" s="42"/>
    </row>
    <row r="189" spans="2:5" ht="28.5">
      <c r="B189" s="9" t="s">
        <v>89</v>
      </c>
      <c r="C189" s="14" t="s">
        <v>5</v>
      </c>
      <c r="D189" s="41"/>
      <c r="E189" s="42"/>
    </row>
    <row r="190" spans="2:5" ht="43.5" thickBot="1">
      <c r="B190" s="18" t="s">
        <v>172</v>
      </c>
      <c r="C190" s="17" t="s">
        <v>5</v>
      </c>
      <c r="D190" s="41"/>
      <c r="E190" s="42"/>
    </row>
    <row r="191" spans="2:5" ht="42.75">
      <c r="B191" s="8" t="s">
        <v>90</v>
      </c>
      <c r="C191" s="12" t="s">
        <v>5</v>
      </c>
      <c r="D191" s="39" t="s">
        <v>1</v>
      </c>
      <c r="E191" s="40"/>
    </row>
    <row r="192" spans="2:5" ht="28.5">
      <c r="B192" s="9" t="s">
        <v>91</v>
      </c>
      <c r="C192" s="13" t="s">
        <v>5</v>
      </c>
      <c r="D192" s="30" t="s">
        <v>1</v>
      </c>
      <c r="E192" s="31"/>
    </row>
    <row r="193" spans="2:5" ht="57">
      <c r="B193" s="9" t="s">
        <v>107</v>
      </c>
      <c r="C193" s="14" t="s">
        <v>5</v>
      </c>
      <c r="D193" s="30" t="s">
        <v>1</v>
      </c>
      <c r="E193" s="31"/>
    </row>
    <row r="194" spans="2:5" ht="15">
      <c r="B194" s="9" t="s">
        <v>108</v>
      </c>
      <c r="C194" s="14" t="s">
        <v>5</v>
      </c>
      <c r="D194" s="30" t="s">
        <v>1</v>
      </c>
      <c r="E194" s="31"/>
    </row>
    <row r="195" spans="2:5" ht="42.75">
      <c r="B195" s="9" t="s">
        <v>92</v>
      </c>
      <c r="C195" s="14" t="s">
        <v>5</v>
      </c>
      <c r="D195" s="30" t="s">
        <v>1</v>
      </c>
      <c r="E195" s="31"/>
    </row>
    <row r="196" spans="2:5" ht="28.5">
      <c r="B196" s="9" t="s">
        <v>93</v>
      </c>
      <c r="C196" s="14" t="s">
        <v>5</v>
      </c>
      <c r="D196" s="41"/>
      <c r="E196" s="42"/>
    </row>
    <row r="197" spans="2:5" ht="42.75">
      <c r="B197" s="9" t="s">
        <v>94</v>
      </c>
      <c r="C197" s="14" t="s">
        <v>5</v>
      </c>
      <c r="D197" s="41"/>
      <c r="E197" s="42"/>
    </row>
    <row r="198" spans="2:5" ht="42.75">
      <c r="B198" s="9" t="s">
        <v>95</v>
      </c>
      <c r="C198" s="14" t="s">
        <v>5</v>
      </c>
      <c r="D198" s="41"/>
      <c r="E198" s="42"/>
    </row>
    <row r="199" spans="2:5" ht="28.5">
      <c r="B199" s="9" t="s">
        <v>96</v>
      </c>
      <c r="C199" s="14" t="s">
        <v>5</v>
      </c>
      <c r="D199" s="41"/>
      <c r="E199" s="42"/>
    </row>
    <row r="200" spans="2:5" ht="28.5">
      <c r="B200" s="9" t="s">
        <v>97</v>
      </c>
      <c r="C200" s="14" t="s">
        <v>5</v>
      </c>
      <c r="D200" s="41"/>
      <c r="E200" s="42"/>
    </row>
    <row r="201" spans="2:5" ht="57">
      <c r="B201" s="9" t="s">
        <v>98</v>
      </c>
      <c r="C201" s="14" t="s">
        <v>5</v>
      </c>
      <c r="D201" s="41"/>
      <c r="E201" s="42"/>
    </row>
    <row r="202" spans="2:5" ht="28.5">
      <c r="B202" s="9" t="s">
        <v>99</v>
      </c>
      <c r="C202" s="14" t="s">
        <v>5</v>
      </c>
      <c r="D202" s="30" t="s">
        <v>1</v>
      </c>
      <c r="E202" s="31"/>
    </row>
    <row r="203" spans="2:5" ht="42.75">
      <c r="B203" s="9" t="s">
        <v>100</v>
      </c>
      <c r="C203" s="14" t="s">
        <v>5</v>
      </c>
      <c r="D203" s="30" t="s">
        <v>1</v>
      </c>
      <c r="E203" s="31"/>
    </row>
    <row r="204" spans="2:5" ht="71.25">
      <c r="B204" s="9" t="s">
        <v>101</v>
      </c>
      <c r="C204" s="14" t="s">
        <v>5</v>
      </c>
      <c r="D204" s="15"/>
      <c r="E204" s="16"/>
    </row>
    <row r="205" spans="2:5" ht="28.5">
      <c r="B205" s="9" t="s">
        <v>102</v>
      </c>
      <c r="C205" s="14" t="s">
        <v>5</v>
      </c>
      <c r="D205" s="15"/>
      <c r="E205" s="16"/>
    </row>
    <row r="206" spans="2:5" ht="42.75">
      <c r="B206" s="9" t="s">
        <v>103</v>
      </c>
      <c r="C206" s="14" t="s">
        <v>5</v>
      </c>
      <c r="D206" s="15"/>
      <c r="E206" s="16"/>
    </row>
    <row r="207" spans="2:5" ht="28.5">
      <c r="B207" s="9" t="s">
        <v>104</v>
      </c>
      <c r="C207" s="14" t="s">
        <v>5</v>
      </c>
      <c r="D207" s="15"/>
      <c r="E207" s="16"/>
    </row>
    <row r="208" spans="2:5" ht="42.75">
      <c r="B208" s="9" t="s">
        <v>105</v>
      </c>
      <c r="C208" s="14" t="s">
        <v>5</v>
      </c>
      <c r="D208" s="15"/>
      <c r="E208" s="16"/>
    </row>
    <row r="209" spans="2:5" ht="43.5" thickBot="1">
      <c r="B209" s="9" t="s">
        <v>106</v>
      </c>
      <c r="C209" s="14" t="s">
        <v>5</v>
      </c>
      <c r="D209" s="15"/>
      <c r="E209" s="16"/>
    </row>
    <row r="210" spans="2:5" ht="15.75" thickBot="1">
      <c r="B210" s="43" t="s">
        <v>6</v>
      </c>
      <c r="C210" s="44"/>
      <c r="D210" s="45">
        <v>0</v>
      </c>
      <c r="E210" s="46"/>
    </row>
    <row r="211" spans="2:5" ht="15.75" thickBot="1">
      <c r="B211" s="47" t="s">
        <v>9</v>
      </c>
      <c r="C211" s="48"/>
      <c r="D211" s="49">
        <f>2*D210</f>
        <v>0</v>
      </c>
      <c r="E211" s="50"/>
    </row>
    <row r="213" ht="15.75" thickBot="1"/>
    <row r="214" spans="2:5" ht="18.75" thickBot="1">
      <c r="B214" s="34" t="s">
        <v>231</v>
      </c>
      <c r="C214" s="35"/>
      <c r="D214" s="35"/>
      <c r="E214" s="36"/>
    </row>
    <row r="215" spans="2:5" ht="16.5" thickBot="1" thickTop="1">
      <c r="B215" s="10" t="s">
        <v>2</v>
      </c>
      <c r="C215" s="11" t="s">
        <v>3</v>
      </c>
      <c r="D215" s="37" t="s">
        <v>4</v>
      </c>
      <c r="E215" s="38"/>
    </row>
    <row r="216" spans="2:5" ht="28.5">
      <c r="B216" s="8" t="s">
        <v>109</v>
      </c>
      <c r="C216" s="12" t="s">
        <v>5</v>
      </c>
      <c r="D216" s="39" t="s">
        <v>1</v>
      </c>
      <c r="E216" s="40"/>
    </row>
    <row r="217" spans="2:5" ht="28.5">
      <c r="B217" s="9" t="s">
        <v>110</v>
      </c>
      <c r="C217" s="13" t="s">
        <v>5</v>
      </c>
      <c r="D217" s="30" t="s">
        <v>1</v>
      </c>
      <c r="E217" s="31"/>
    </row>
    <row r="218" spans="2:5" ht="15">
      <c r="B218" s="9" t="s">
        <v>111</v>
      </c>
      <c r="C218" s="14" t="s">
        <v>5</v>
      </c>
      <c r="D218" s="30" t="s">
        <v>1</v>
      </c>
      <c r="E218" s="31"/>
    </row>
    <row r="219" spans="2:5" ht="15">
      <c r="B219" s="9" t="s">
        <v>112</v>
      </c>
      <c r="C219" s="14" t="s">
        <v>5</v>
      </c>
      <c r="D219" s="30" t="s">
        <v>1</v>
      </c>
      <c r="E219" s="31"/>
    </row>
    <row r="220" spans="2:5" ht="28.5">
      <c r="B220" s="9" t="s">
        <v>113</v>
      </c>
      <c r="C220" s="14" t="s">
        <v>5</v>
      </c>
      <c r="D220" s="30" t="s">
        <v>1</v>
      </c>
      <c r="E220" s="31"/>
    </row>
    <row r="221" spans="2:5" ht="15.75" thickBot="1">
      <c r="B221" s="9" t="s">
        <v>114</v>
      </c>
      <c r="C221" s="14" t="s">
        <v>5</v>
      </c>
      <c r="D221" s="41"/>
      <c r="E221" s="42"/>
    </row>
    <row r="222" spans="2:5" ht="15.75" thickBot="1">
      <c r="B222" s="43" t="s">
        <v>6</v>
      </c>
      <c r="C222" s="44"/>
      <c r="D222" s="45">
        <v>0</v>
      </c>
      <c r="E222" s="46"/>
    </row>
    <row r="223" spans="2:5" ht="15.75" thickBot="1">
      <c r="B223" s="47" t="s">
        <v>9</v>
      </c>
      <c r="C223" s="48"/>
      <c r="D223" s="49">
        <f>2*D222</f>
        <v>0</v>
      </c>
      <c r="E223" s="50"/>
    </row>
    <row r="225" ht="15.75" thickBot="1"/>
    <row r="226" spans="2:5" ht="18.75" thickBot="1">
      <c r="B226" s="34" t="s">
        <v>115</v>
      </c>
      <c r="C226" s="35"/>
      <c r="D226" s="35"/>
      <c r="E226" s="36"/>
    </row>
    <row r="227" spans="2:5" ht="16.5" thickBot="1" thickTop="1">
      <c r="B227" s="10" t="s">
        <v>2</v>
      </c>
      <c r="C227" s="11" t="s">
        <v>3</v>
      </c>
      <c r="D227" s="37" t="s">
        <v>4</v>
      </c>
      <c r="E227" s="38"/>
    </row>
    <row r="228" spans="2:5" ht="15">
      <c r="B228" s="8" t="s">
        <v>117</v>
      </c>
      <c r="C228" s="12" t="s">
        <v>5</v>
      </c>
      <c r="D228" s="39" t="s">
        <v>1</v>
      </c>
      <c r="E228" s="40"/>
    </row>
    <row r="229" spans="2:5" ht="28.5">
      <c r="B229" s="9" t="s">
        <v>118</v>
      </c>
      <c r="C229" s="13" t="s">
        <v>5</v>
      </c>
      <c r="D229" s="30" t="s">
        <v>1</v>
      </c>
      <c r="E229" s="31"/>
    </row>
    <row r="230" spans="2:5" ht="15">
      <c r="B230" s="9" t="s">
        <v>119</v>
      </c>
      <c r="C230" s="14" t="s">
        <v>5</v>
      </c>
      <c r="D230" s="30" t="s">
        <v>1</v>
      </c>
      <c r="E230" s="31"/>
    </row>
    <row r="231" spans="2:5" ht="42.75">
      <c r="B231" s="9" t="s">
        <v>120</v>
      </c>
      <c r="C231" s="14" t="s">
        <v>5</v>
      </c>
      <c r="D231" s="30" t="s">
        <v>1</v>
      </c>
      <c r="E231" s="31"/>
    </row>
    <row r="232" spans="2:5" ht="42.75">
      <c r="B232" s="9" t="s">
        <v>121</v>
      </c>
      <c r="C232" s="14" t="s">
        <v>5</v>
      </c>
      <c r="D232" s="30" t="s">
        <v>1</v>
      </c>
      <c r="E232" s="31"/>
    </row>
    <row r="233" spans="2:5" ht="42.75">
      <c r="B233" s="9" t="s">
        <v>122</v>
      </c>
      <c r="C233" s="14" t="s">
        <v>5</v>
      </c>
      <c r="D233" s="41"/>
      <c r="E233" s="42"/>
    </row>
    <row r="234" spans="2:5" ht="28.5">
      <c r="B234" s="9" t="s">
        <v>123</v>
      </c>
      <c r="C234" s="14" t="s">
        <v>5</v>
      </c>
      <c r="D234" s="41"/>
      <c r="E234" s="42"/>
    </row>
    <row r="235" spans="2:5" ht="28.5">
      <c r="B235" s="9" t="s">
        <v>124</v>
      </c>
      <c r="C235" s="14" t="s">
        <v>5</v>
      </c>
      <c r="D235" s="41"/>
      <c r="E235" s="42"/>
    </row>
    <row r="236" spans="2:5" ht="15">
      <c r="B236" s="9" t="s">
        <v>125</v>
      </c>
      <c r="C236" s="14" t="s">
        <v>5</v>
      </c>
      <c r="D236" s="41"/>
      <c r="E236" s="42"/>
    </row>
    <row r="237" spans="2:5" ht="15">
      <c r="B237" s="9" t="s">
        <v>126</v>
      </c>
      <c r="C237" s="14" t="s">
        <v>5</v>
      </c>
      <c r="D237" s="41"/>
      <c r="E237" s="42"/>
    </row>
    <row r="238" spans="2:5" ht="29.25" thickBot="1">
      <c r="B238" s="9" t="s">
        <v>116</v>
      </c>
      <c r="C238" s="14" t="s">
        <v>5</v>
      </c>
      <c r="D238" s="41"/>
      <c r="E238" s="42"/>
    </row>
    <row r="239" spans="2:5" ht="15.75" thickBot="1">
      <c r="B239" s="43" t="s">
        <v>6</v>
      </c>
      <c r="C239" s="44"/>
      <c r="D239" s="45">
        <v>0</v>
      </c>
      <c r="E239" s="46"/>
    </row>
    <row r="240" spans="2:5" ht="15.75" thickBot="1">
      <c r="B240" s="47" t="s">
        <v>6</v>
      </c>
      <c r="C240" s="48"/>
      <c r="D240" s="49">
        <f>D239</f>
        <v>0</v>
      </c>
      <c r="E240" s="50"/>
    </row>
    <row r="242" ht="15.75" thickBot="1"/>
    <row r="243" spans="2:5" ht="18.75" thickBot="1">
      <c r="B243" s="34" t="s">
        <v>127</v>
      </c>
      <c r="C243" s="35"/>
      <c r="D243" s="35"/>
      <c r="E243" s="36"/>
    </row>
    <row r="244" spans="2:5" ht="16.5" thickBot="1" thickTop="1">
      <c r="B244" s="10" t="s">
        <v>2</v>
      </c>
      <c r="C244" s="11" t="s">
        <v>3</v>
      </c>
      <c r="D244" s="37" t="s">
        <v>4</v>
      </c>
      <c r="E244" s="38"/>
    </row>
    <row r="245" spans="2:5" ht="156.75">
      <c r="B245" s="9" t="s">
        <v>138</v>
      </c>
      <c r="C245" s="13" t="s">
        <v>5</v>
      </c>
      <c r="D245" s="30" t="s">
        <v>1</v>
      </c>
      <c r="E245" s="31"/>
    </row>
    <row r="246" spans="2:5" ht="114">
      <c r="B246" s="9" t="s">
        <v>128</v>
      </c>
      <c r="C246" s="14" t="s">
        <v>5</v>
      </c>
      <c r="D246" s="30" t="s">
        <v>1</v>
      </c>
      <c r="E246" s="31"/>
    </row>
    <row r="247" spans="2:5" ht="42.75">
      <c r="B247" s="9" t="s">
        <v>129</v>
      </c>
      <c r="C247" s="14" t="s">
        <v>5</v>
      </c>
      <c r="D247" s="41"/>
      <c r="E247" s="42"/>
    </row>
    <row r="248" spans="2:5" ht="57">
      <c r="B248" s="9" t="s">
        <v>130</v>
      </c>
      <c r="C248" s="14" t="s">
        <v>5</v>
      </c>
      <c r="D248" s="41"/>
      <c r="E248" s="42"/>
    </row>
    <row r="249" spans="2:5" ht="28.5">
      <c r="B249" s="9" t="s">
        <v>131</v>
      </c>
      <c r="C249" s="14" t="s">
        <v>5</v>
      </c>
      <c r="D249" s="41"/>
      <c r="E249" s="42"/>
    </row>
    <row r="250" spans="2:5" ht="42.75">
      <c r="B250" s="9" t="s">
        <v>132</v>
      </c>
      <c r="C250" s="14" t="s">
        <v>5</v>
      </c>
      <c r="D250" s="41"/>
      <c r="E250" s="42"/>
    </row>
    <row r="251" spans="2:5" ht="28.5">
      <c r="B251" s="9" t="s">
        <v>133</v>
      </c>
      <c r="C251" s="14" t="s">
        <v>5</v>
      </c>
      <c r="D251" s="41"/>
      <c r="E251" s="42"/>
    </row>
    <row r="252" spans="2:5" ht="71.25">
      <c r="B252" s="9" t="s">
        <v>134</v>
      </c>
      <c r="C252" s="14" t="s">
        <v>5</v>
      </c>
      <c r="D252" s="41"/>
      <c r="E252" s="42"/>
    </row>
    <row r="253" spans="2:5" ht="99.75">
      <c r="B253" s="9" t="s">
        <v>135</v>
      </c>
      <c r="C253" s="14" t="s">
        <v>5</v>
      </c>
      <c r="D253" s="41"/>
      <c r="E253" s="42"/>
    </row>
    <row r="254" spans="2:5" ht="42.75">
      <c r="B254" s="9" t="s">
        <v>136</v>
      </c>
      <c r="C254" s="14" t="s">
        <v>5</v>
      </c>
      <c r="D254" s="41"/>
      <c r="E254" s="42"/>
    </row>
    <row r="255" spans="2:5" ht="57.75" thickBot="1">
      <c r="B255" s="9" t="s">
        <v>137</v>
      </c>
      <c r="C255" s="14" t="s">
        <v>5</v>
      </c>
      <c r="D255" s="41"/>
      <c r="E255" s="42"/>
    </row>
    <row r="256" spans="2:5" ht="15.75" thickBot="1">
      <c r="B256" s="43" t="s">
        <v>6</v>
      </c>
      <c r="C256" s="44"/>
      <c r="D256" s="45">
        <v>0</v>
      </c>
      <c r="E256" s="46"/>
    </row>
    <row r="257" spans="2:5" ht="15.75" thickBot="1">
      <c r="B257" s="47" t="s">
        <v>6</v>
      </c>
      <c r="C257" s="48"/>
      <c r="D257" s="49">
        <f>D256</f>
        <v>0</v>
      </c>
      <c r="E257" s="50"/>
    </row>
    <row r="259" ht="15.75" thickBot="1"/>
    <row r="260" spans="2:5" ht="18.75" thickBot="1">
      <c r="B260" s="34" t="s">
        <v>139</v>
      </c>
      <c r="C260" s="35"/>
      <c r="D260" s="35"/>
      <c r="E260" s="36"/>
    </row>
    <row r="261" spans="2:5" ht="16.5" thickBot="1" thickTop="1">
      <c r="B261" s="10" t="s">
        <v>2</v>
      </c>
      <c r="C261" s="11" t="s">
        <v>3</v>
      </c>
      <c r="D261" s="37" t="s">
        <v>4</v>
      </c>
      <c r="E261" s="38"/>
    </row>
    <row r="262" spans="2:5" ht="28.5">
      <c r="B262" s="8" t="s">
        <v>232</v>
      </c>
      <c r="C262" s="12" t="s">
        <v>5</v>
      </c>
      <c r="D262" s="39" t="s">
        <v>1</v>
      </c>
      <c r="E262" s="40"/>
    </row>
    <row r="263" spans="2:5" ht="28.5">
      <c r="B263" s="9" t="s">
        <v>140</v>
      </c>
      <c r="C263" s="13" t="s">
        <v>5</v>
      </c>
      <c r="D263" s="30" t="s">
        <v>1</v>
      </c>
      <c r="E263" s="31"/>
    </row>
    <row r="264" spans="2:5" ht="28.5">
      <c r="B264" s="9" t="s">
        <v>141</v>
      </c>
      <c r="C264" s="14" t="s">
        <v>5</v>
      </c>
      <c r="D264" s="30" t="s">
        <v>1</v>
      </c>
      <c r="E264" s="31"/>
    </row>
    <row r="265" spans="2:5" ht="42.75">
      <c r="B265" s="9" t="s">
        <v>142</v>
      </c>
      <c r="C265" s="14" t="s">
        <v>5</v>
      </c>
      <c r="D265" s="30" t="s">
        <v>1</v>
      </c>
      <c r="E265" s="31"/>
    </row>
    <row r="266" spans="2:5" ht="42.75">
      <c r="B266" s="9" t="s">
        <v>143</v>
      </c>
      <c r="C266" s="14" t="s">
        <v>5</v>
      </c>
      <c r="D266" s="30" t="s">
        <v>1</v>
      </c>
      <c r="E266" s="31"/>
    </row>
    <row r="267" spans="2:5" ht="42.75">
      <c r="B267" s="9" t="s">
        <v>144</v>
      </c>
      <c r="C267" s="14" t="s">
        <v>5</v>
      </c>
      <c r="D267" s="30" t="s">
        <v>1</v>
      </c>
      <c r="E267" s="31"/>
    </row>
    <row r="268" spans="2:5" ht="57">
      <c r="B268" s="9" t="s">
        <v>145</v>
      </c>
      <c r="C268" s="14" t="s">
        <v>5</v>
      </c>
      <c r="D268" s="30" t="s">
        <v>1</v>
      </c>
      <c r="E268" s="31"/>
    </row>
    <row r="269" spans="2:5" ht="57">
      <c r="B269" s="9" t="s">
        <v>146</v>
      </c>
      <c r="C269" s="14" t="s">
        <v>5</v>
      </c>
      <c r="D269" s="30" t="s">
        <v>1</v>
      </c>
      <c r="E269" s="31"/>
    </row>
    <row r="270" spans="2:5" ht="42.75">
      <c r="B270" s="9" t="s">
        <v>147</v>
      </c>
      <c r="C270" s="14" t="s">
        <v>5</v>
      </c>
      <c r="D270" s="30" t="s">
        <v>1</v>
      </c>
      <c r="E270" s="31"/>
    </row>
    <row r="271" spans="2:5" ht="28.5">
      <c r="B271" s="9" t="s">
        <v>148</v>
      </c>
      <c r="C271" s="14" t="s">
        <v>5</v>
      </c>
      <c r="D271" s="30" t="s">
        <v>1</v>
      </c>
      <c r="E271" s="31"/>
    </row>
    <row r="272" spans="2:5" ht="42.75">
      <c r="B272" s="9" t="s">
        <v>149</v>
      </c>
      <c r="C272" s="14" t="s">
        <v>5</v>
      </c>
      <c r="D272" s="30" t="s">
        <v>1</v>
      </c>
      <c r="E272" s="31"/>
    </row>
    <row r="273" spans="2:5" ht="28.5">
      <c r="B273" s="9" t="s">
        <v>150</v>
      </c>
      <c r="C273" s="14" t="s">
        <v>5</v>
      </c>
      <c r="D273" s="30"/>
      <c r="E273" s="31"/>
    </row>
    <row r="274" spans="2:5" ht="85.5">
      <c r="B274" s="9" t="s">
        <v>151</v>
      </c>
      <c r="C274" s="14" t="s">
        <v>5</v>
      </c>
      <c r="D274" s="30"/>
      <c r="E274" s="31"/>
    </row>
    <row r="275" spans="2:5" ht="42.75">
      <c r="B275" s="9" t="s">
        <v>152</v>
      </c>
      <c r="C275" s="14" t="s">
        <v>5</v>
      </c>
      <c r="D275" s="30"/>
      <c r="E275" s="31"/>
    </row>
    <row r="276" spans="2:5" ht="57">
      <c r="B276" s="9" t="s">
        <v>153</v>
      </c>
      <c r="C276" s="14" t="s">
        <v>5</v>
      </c>
      <c r="D276" s="30"/>
      <c r="E276" s="31"/>
    </row>
    <row r="277" spans="2:5" ht="42.75">
      <c r="B277" s="9" t="s">
        <v>154</v>
      </c>
      <c r="C277" s="14" t="s">
        <v>5</v>
      </c>
      <c r="D277" s="30"/>
      <c r="E277" s="31"/>
    </row>
    <row r="278" spans="2:5" ht="29.25" thickBot="1">
      <c r="B278" s="9" t="s">
        <v>155</v>
      </c>
      <c r="C278" s="14" t="s">
        <v>5</v>
      </c>
      <c r="D278" s="30" t="s">
        <v>1</v>
      </c>
      <c r="E278" s="31"/>
    </row>
    <row r="279" spans="2:5" ht="15.75" thickBot="1">
      <c r="B279" s="43" t="s">
        <v>6</v>
      </c>
      <c r="C279" s="44"/>
      <c r="D279" s="45">
        <v>0</v>
      </c>
      <c r="E279" s="46"/>
    </row>
    <row r="280" spans="2:5" ht="15.75" thickBot="1">
      <c r="B280" s="47" t="s">
        <v>6</v>
      </c>
      <c r="C280" s="48"/>
      <c r="D280" s="49">
        <f>D279</f>
        <v>0</v>
      </c>
      <c r="E280" s="50"/>
    </row>
    <row r="282" ht="15.75" thickBot="1"/>
    <row r="283" spans="2:5" ht="18.75" thickBot="1">
      <c r="B283" s="34" t="s">
        <v>156</v>
      </c>
      <c r="C283" s="35"/>
      <c r="D283" s="35"/>
      <c r="E283" s="36"/>
    </row>
    <row r="284" spans="2:5" ht="16.5" thickBot="1" thickTop="1">
      <c r="B284" s="10" t="s">
        <v>2</v>
      </c>
      <c r="C284" s="11" t="s">
        <v>3</v>
      </c>
      <c r="D284" s="37" t="s">
        <v>4</v>
      </c>
      <c r="E284" s="38"/>
    </row>
    <row r="285" spans="2:5" ht="57">
      <c r="B285" s="8" t="s">
        <v>157</v>
      </c>
      <c r="C285" s="12" t="s">
        <v>5</v>
      </c>
      <c r="D285" s="39" t="s">
        <v>1</v>
      </c>
      <c r="E285" s="40"/>
    </row>
    <row r="286" spans="2:5" ht="71.25">
      <c r="B286" s="9" t="s">
        <v>173</v>
      </c>
      <c r="C286" s="13" t="s">
        <v>5</v>
      </c>
      <c r="D286" s="30" t="s">
        <v>1</v>
      </c>
      <c r="E286" s="31"/>
    </row>
    <row r="287" spans="2:5" ht="15">
      <c r="B287" s="9" t="s">
        <v>158</v>
      </c>
      <c r="C287" s="14" t="s">
        <v>5</v>
      </c>
      <c r="D287" s="30" t="s">
        <v>1</v>
      </c>
      <c r="E287" s="31"/>
    </row>
    <row r="288" spans="2:5" ht="28.5">
      <c r="B288" s="9" t="s">
        <v>159</v>
      </c>
      <c r="C288" s="14" t="s">
        <v>5</v>
      </c>
      <c r="D288" s="30" t="s">
        <v>1</v>
      </c>
      <c r="E288" s="31"/>
    </row>
    <row r="289" spans="2:5" ht="28.5">
      <c r="B289" s="9" t="s">
        <v>160</v>
      </c>
      <c r="C289" s="14" t="s">
        <v>5</v>
      </c>
      <c r="D289" s="30" t="s">
        <v>1</v>
      </c>
      <c r="E289" s="31"/>
    </row>
    <row r="290" spans="2:5" ht="42.75">
      <c r="B290" s="9" t="s">
        <v>161</v>
      </c>
      <c r="C290" s="14" t="s">
        <v>5</v>
      </c>
      <c r="D290" s="30" t="s">
        <v>1</v>
      </c>
      <c r="E290" s="31"/>
    </row>
    <row r="291" spans="2:5" ht="28.5">
      <c r="B291" s="9" t="s">
        <v>162</v>
      </c>
      <c r="C291" s="14" t="s">
        <v>5</v>
      </c>
      <c r="D291" s="30" t="s">
        <v>1</v>
      </c>
      <c r="E291" s="31"/>
    </row>
    <row r="292" spans="2:5" ht="42.75">
      <c r="B292" s="9" t="s">
        <v>168</v>
      </c>
      <c r="C292" s="14" t="s">
        <v>5</v>
      </c>
      <c r="D292" s="30" t="s">
        <v>1</v>
      </c>
      <c r="E292" s="31"/>
    </row>
    <row r="293" spans="2:5" ht="28.5">
      <c r="B293" s="9" t="s">
        <v>163</v>
      </c>
      <c r="C293" s="14" t="s">
        <v>5</v>
      </c>
      <c r="D293" s="30" t="s">
        <v>1</v>
      </c>
      <c r="E293" s="31"/>
    </row>
    <row r="294" spans="2:5" ht="28.5">
      <c r="B294" s="9" t="s">
        <v>164</v>
      </c>
      <c r="C294" s="14" t="s">
        <v>5</v>
      </c>
      <c r="D294" s="30" t="s">
        <v>1</v>
      </c>
      <c r="E294" s="31"/>
    </row>
    <row r="295" spans="2:5" ht="42.75">
      <c r="B295" s="9" t="s">
        <v>165</v>
      </c>
      <c r="C295" s="14" t="s">
        <v>5</v>
      </c>
      <c r="D295" s="30" t="s">
        <v>1</v>
      </c>
      <c r="E295" s="31"/>
    </row>
    <row r="296" spans="2:5" ht="57">
      <c r="B296" s="9" t="s">
        <v>166</v>
      </c>
      <c r="C296" s="14" t="s">
        <v>5</v>
      </c>
      <c r="D296" s="30"/>
      <c r="E296" s="31"/>
    </row>
    <row r="297" spans="2:5" ht="42.75">
      <c r="B297" s="9" t="s">
        <v>167</v>
      </c>
      <c r="C297" s="14" t="s">
        <v>5</v>
      </c>
      <c r="D297" s="30"/>
      <c r="E297" s="31"/>
    </row>
    <row r="298" spans="2:5" ht="86.25" thickBot="1">
      <c r="B298" s="20" t="s">
        <v>169</v>
      </c>
      <c r="C298" s="19" t="s">
        <v>5</v>
      </c>
      <c r="D298" s="32"/>
      <c r="E298" s="33"/>
    </row>
    <row r="299" spans="2:5" ht="15.75" thickBot="1">
      <c r="B299" s="43" t="s">
        <v>6</v>
      </c>
      <c r="C299" s="44"/>
      <c r="D299" s="45">
        <v>0</v>
      </c>
      <c r="E299" s="46"/>
    </row>
    <row r="300" spans="2:5" ht="15.75" thickBot="1">
      <c r="B300" s="47" t="s">
        <v>6</v>
      </c>
      <c r="C300" s="48"/>
      <c r="D300" s="49">
        <f>D299</f>
        <v>0</v>
      </c>
      <c r="E300" s="50"/>
    </row>
    <row r="301" ht="15.75" thickBot="1"/>
    <row r="302" spans="2:3" ht="15.75" thickBot="1">
      <c r="B302" s="62" t="s">
        <v>170</v>
      </c>
      <c r="C302" s="63"/>
    </row>
    <row r="303" spans="2:5" ht="15.75" thickBot="1">
      <c r="B303" s="64" t="s">
        <v>171</v>
      </c>
      <c r="C303" s="65"/>
      <c r="D303" s="66">
        <f>SUM(D25+D41+D67+D79+D97+D121+D142+D159+D175+D211+D223+D240+D257+D280+D300)</f>
        <v>0</v>
      </c>
      <c r="E303" s="67"/>
    </row>
    <row r="550" ht="15">
      <c r="A550" s="4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6"/>
    </row>
    <row r="654" ht="15">
      <c r="A654" s="7"/>
    </row>
  </sheetData>
  <mergeCells count="296">
    <mergeCell ref="B97:C97"/>
    <mergeCell ref="D97:E97"/>
    <mergeCell ref="D64:E64"/>
    <mergeCell ref="D74:E74"/>
    <mergeCell ref="D75:E75"/>
    <mergeCell ref="D77:E77"/>
    <mergeCell ref="B82:E82"/>
    <mergeCell ref="D58:E58"/>
    <mergeCell ref="D59:E59"/>
    <mergeCell ref="D60:E60"/>
    <mergeCell ref="D61:E61"/>
    <mergeCell ref="D62:E62"/>
    <mergeCell ref="D63:E63"/>
    <mergeCell ref="D79:E79"/>
    <mergeCell ref="D76:E7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B299:C299"/>
    <mergeCell ref="D299:E299"/>
    <mergeCell ref="B300:C300"/>
    <mergeCell ref="D300:E300"/>
    <mergeCell ref="B302:C302"/>
    <mergeCell ref="B303:C303"/>
    <mergeCell ref="D303:E303"/>
    <mergeCell ref="B3:E3"/>
    <mergeCell ref="D46:E46"/>
    <mergeCell ref="D271:E271"/>
    <mergeCell ref="D96:E96"/>
    <mergeCell ref="B99:E99"/>
    <mergeCell ref="D140:E140"/>
    <mergeCell ref="D139:E139"/>
    <mergeCell ref="D50:E50"/>
    <mergeCell ref="D52:E52"/>
    <mergeCell ref="D53:E53"/>
    <mergeCell ref="D54:E54"/>
    <mergeCell ref="D55:E55"/>
    <mergeCell ref="D56:E56"/>
    <mergeCell ref="D57:E57"/>
    <mergeCell ref="D112:E112"/>
    <mergeCell ref="D113:E113"/>
    <mergeCell ref="D114:E114"/>
    <mergeCell ref="D47:E47"/>
    <mergeCell ref="D48:E48"/>
    <mergeCell ref="D49:E49"/>
    <mergeCell ref="B6:E6"/>
    <mergeCell ref="D272:E272"/>
    <mergeCell ref="D278:E278"/>
    <mergeCell ref="C7:E7"/>
    <mergeCell ref="B24:C24"/>
    <mergeCell ref="D24:E24"/>
    <mergeCell ref="B25:C25"/>
    <mergeCell ref="D25:E25"/>
    <mergeCell ref="B44:E44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9:E29"/>
    <mergeCell ref="B279:C279"/>
    <mergeCell ref="D279:E279"/>
    <mergeCell ref="B280:C280"/>
    <mergeCell ref="D280:E280"/>
    <mergeCell ref="D273:E273"/>
    <mergeCell ref="D274:E274"/>
    <mergeCell ref="D275:E275"/>
    <mergeCell ref="D276:E276"/>
    <mergeCell ref="D277:E277"/>
    <mergeCell ref="D30:E30"/>
    <mergeCell ref="D31:E31"/>
    <mergeCell ref="B28:E28"/>
    <mergeCell ref="D19:E19"/>
    <mergeCell ref="D20:E20"/>
    <mergeCell ref="D21:E21"/>
    <mergeCell ref="D22:E22"/>
    <mergeCell ref="D23:E23"/>
    <mergeCell ref="B96:C96"/>
    <mergeCell ref="D83:E83"/>
    <mergeCell ref="D84:E84"/>
    <mergeCell ref="D51:E51"/>
    <mergeCell ref="D65:E65"/>
    <mergeCell ref="B66:C66"/>
    <mergeCell ref="D66:E66"/>
    <mergeCell ref="B67:C67"/>
    <mergeCell ref="D71:E71"/>
    <mergeCell ref="B78:C78"/>
    <mergeCell ref="D78:E78"/>
    <mergeCell ref="B79:C79"/>
    <mergeCell ref="D67:E67"/>
    <mergeCell ref="B70:E70"/>
    <mergeCell ref="D72:E72"/>
    <mergeCell ref="D73:E73"/>
    <mergeCell ref="D155:E155"/>
    <mergeCell ref="D156:E156"/>
    <mergeCell ref="D157:E157"/>
    <mergeCell ref="B158:C158"/>
    <mergeCell ref="D203:E203"/>
    <mergeCell ref="D202:E202"/>
    <mergeCell ref="D194:E194"/>
    <mergeCell ref="D195:E195"/>
    <mergeCell ref="D196:E196"/>
    <mergeCell ref="D169:E169"/>
    <mergeCell ref="D170:E170"/>
    <mergeCell ref="D168:E168"/>
    <mergeCell ref="D171:E171"/>
    <mergeCell ref="D172:E172"/>
    <mergeCell ref="D173:E173"/>
    <mergeCell ref="B174:C174"/>
    <mergeCell ref="D174:E174"/>
    <mergeCell ref="B175:C175"/>
    <mergeCell ref="D175:E175"/>
    <mergeCell ref="D158:E158"/>
    <mergeCell ref="B159:C159"/>
    <mergeCell ref="D159:E159"/>
    <mergeCell ref="B162:E162"/>
    <mergeCell ref="D163:E163"/>
    <mergeCell ref="B40:C40"/>
    <mergeCell ref="B41:C41"/>
    <mergeCell ref="D45:E45"/>
    <mergeCell ref="D40:E40"/>
    <mergeCell ref="D41:E41"/>
    <mergeCell ref="D32:E32"/>
    <mergeCell ref="D33:E33"/>
    <mergeCell ref="D34:E34"/>
    <mergeCell ref="D35:E35"/>
    <mergeCell ref="D36:E36"/>
    <mergeCell ref="D37:E37"/>
    <mergeCell ref="D38:E38"/>
    <mergeCell ref="D39:E39"/>
    <mergeCell ref="D107:E107"/>
    <mergeCell ref="D127:E127"/>
    <mergeCell ref="D128:E128"/>
    <mergeCell ref="D129:E129"/>
    <mergeCell ref="D130:E130"/>
    <mergeCell ref="D95:E95"/>
    <mergeCell ref="D100:E100"/>
    <mergeCell ref="D101:E101"/>
    <mergeCell ref="D94:E94"/>
    <mergeCell ref="D102:E102"/>
    <mergeCell ref="D103:E103"/>
    <mergeCell ref="D104:E104"/>
    <mergeCell ref="D105:E105"/>
    <mergeCell ref="D106:E106"/>
    <mergeCell ref="D115:E115"/>
    <mergeCell ref="D116:E116"/>
    <mergeCell ref="D117:E117"/>
    <mergeCell ref="D118:E118"/>
    <mergeCell ref="D119:E119"/>
    <mergeCell ref="B120:C120"/>
    <mergeCell ref="D120:E120"/>
    <mergeCell ref="B121:C121"/>
    <mergeCell ref="D121:E121"/>
    <mergeCell ref="B124:E124"/>
    <mergeCell ref="D125:E125"/>
    <mergeCell ref="D126:E126"/>
    <mergeCell ref="D108:E108"/>
    <mergeCell ref="D109:E109"/>
    <mergeCell ref="D110:E110"/>
    <mergeCell ref="D111:E111"/>
    <mergeCell ref="B142:C142"/>
    <mergeCell ref="D142:E142"/>
    <mergeCell ref="D131:E131"/>
    <mergeCell ref="D132:E132"/>
    <mergeCell ref="D133:E133"/>
    <mergeCell ref="D134:E134"/>
    <mergeCell ref="D135:E135"/>
    <mergeCell ref="D136:E136"/>
    <mergeCell ref="B145:E145"/>
    <mergeCell ref="D137:E137"/>
    <mergeCell ref="D138:E138"/>
    <mergeCell ref="B141:C141"/>
    <mergeCell ref="D141:E141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64:E164"/>
    <mergeCell ref="D165:E165"/>
    <mergeCell ref="D166:E166"/>
    <mergeCell ref="D167:E167"/>
    <mergeCell ref="D182:E182"/>
    <mergeCell ref="D191:E191"/>
    <mergeCell ref="D192:E192"/>
    <mergeCell ref="B178:E178"/>
    <mergeCell ref="D179:E179"/>
    <mergeCell ref="D180:E180"/>
    <mergeCell ref="D181:E181"/>
    <mergeCell ref="D183:E183"/>
    <mergeCell ref="D184:E184"/>
    <mergeCell ref="D185:E185"/>
    <mergeCell ref="D186:E186"/>
    <mergeCell ref="D187:E187"/>
    <mergeCell ref="D197:E197"/>
    <mergeCell ref="D198:E198"/>
    <mergeCell ref="D199:E199"/>
    <mergeCell ref="D200:E200"/>
    <mergeCell ref="D201:E201"/>
    <mergeCell ref="B210:C210"/>
    <mergeCell ref="D210:E210"/>
    <mergeCell ref="D188:E188"/>
    <mergeCell ref="D189:E189"/>
    <mergeCell ref="D190:E190"/>
    <mergeCell ref="D193:E193"/>
    <mergeCell ref="D221:E221"/>
    <mergeCell ref="B222:C222"/>
    <mergeCell ref="D222:E222"/>
    <mergeCell ref="B211:C211"/>
    <mergeCell ref="D211:E211"/>
    <mergeCell ref="B214:E214"/>
    <mergeCell ref="D215:E215"/>
    <mergeCell ref="D216:E216"/>
    <mergeCell ref="D217:E217"/>
    <mergeCell ref="D218:E218"/>
    <mergeCell ref="D219:E219"/>
    <mergeCell ref="D220:E220"/>
    <mergeCell ref="B223:C223"/>
    <mergeCell ref="D223:E223"/>
    <mergeCell ref="B226:E226"/>
    <mergeCell ref="D227:E227"/>
    <mergeCell ref="D228:E228"/>
    <mergeCell ref="D229:E229"/>
    <mergeCell ref="D230:E230"/>
    <mergeCell ref="D231:E231"/>
    <mergeCell ref="D232:E232"/>
    <mergeCell ref="B240:C240"/>
    <mergeCell ref="D240:E240"/>
    <mergeCell ref="B243:E243"/>
    <mergeCell ref="D244:E244"/>
    <mergeCell ref="D245:E245"/>
    <mergeCell ref="D246:E246"/>
    <mergeCell ref="D233:E233"/>
    <mergeCell ref="D234:E234"/>
    <mergeCell ref="D235:E235"/>
    <mergeCell ref="D236:E236"/>
    <mergeCell ref="D237:E237"/>
    <mergeCell ref="D238:E238"/>
    <mergeCell ref="B239:C239"/>
    <mergeCell ref="D239:E239"/>
    <mergeCell ref="D253:E253"/>
    <mergeCell ref="D254:E254"/>
    <mergeCell ref="D255:E255"/>
    <mergeCell ref="D262:E262"/>
    <mergeCell ref="B260:E260"/>
    <mergeCell ref="D261:E261"/>
    <mergeCell ref="D269:E269"/>
    <mergeCell ref="D270:E270"/>
    <mergeCell ref="D247:E247"/>
    <mergeCell ref="D248:E248"/>
    <mergeCell ref="D249:E249"/>
    <mergeCell ref="D250:E250"/>
    <mergeCell ref="D251:E251"/>
    <mergeCell ref="D252:E252"/>
    <mergeCell ref="D263:E263"/>
    <mergeCell ref="D264:E264"/>
    <mergeCell ref="D265:E265"/>
    <mergeCell ref="D266:E266"/>
    <mergeCell ref="D267:E267"/>
    <mergeCell ref="D268:E268"/>
    <mergeCell ref="B256:C256"/>
    <mergeCell ref="D256:E256"/>
    <mergeCell ref="B257:C257"/>
    <mergeCell ref="D257:E257"/>
    <mergeCell ref="D292:E292"/>
    <mergeCell ref="D293:E293"/>
    <mergeCell ref="D294:E294"/>
    <mergeCell ref="D295:E295"/>
    <mergeCell ref="D296:E296"/>
    <mergeCell ref="D297:E297"/>
    <mergeCell ref="D298:E298"/>
    <mergeCell ref="B283:E283"/>
    <mergeCell ref="D284:E284"/>
    <mergeCell ref="D285:E285"/>
    <mergeCell ref="D286:E286"/>
    <mergeCell ref="D287:E287"/>
    <mergeCell ref="D288:E288"/>
    <mergeCell ref="D289:E289"/>
    <mergeCell ref="D290:E290"/>
    <mergeCell ref="D291:E29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hargas</dc:creator>
  <cp:keywords/>
  <dc:description/>
  <cp:lastModifiedBy>Petra Hájková</cp:lastModifiedBy>
  <cp:lastPrinted>2019-06-18T15:23:30Z</cp:lastPrinted>
  <dcterms:created xsi:type="dcterms:W3CDTF">2019-03-25T13:00:58Z</dcterms:created>
  <dcterms:modified xsi:type="dcterms:W3CDTF">2019-06-27T07:26:23Z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2019-05-24T08:48:31.4711636Z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