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0"/>
  </bookViews>
  <sheets>
    <sheet name="Rekapitulace" sheetId="3" r:id="rId1"/>
    <sheet name="Stavební náklady" sheetId="1" r:id="rId2"/>
    <sheet name="ON+VN" sheetId="2" r:id="rId3"/>
  </sheets>
  <definedNames>
    <definedName name="_xlnm.Print_Area" localSheetId="2">'ON+VN'!$B$2:$H$25</definedName>
    <definedName name="_xlnm.Print_Area" localSheetId="1">'Stavební náklady'!$B$2:$H$43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<sst xmlns="http://schemas.openxmlformats.org/spreadsheetml/2006/main" count="77" uniqueCount="60">
  <si>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</si>
  <si>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</si>
  <si>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</si>
  <si>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</si>
  <si>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</si>
  <si>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</si>
  <si>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</si>
  <si>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</si>
  <si>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</si>
  <si>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</si>
  <si>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</si>
  <si>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</si>
  <si>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</si>
  <si>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</si>
  <si>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</si>
  <si>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</si>
  <si>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</si>
  <si>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</si>
  <si>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</si>
  <si>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</si>
  <si>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</si>
  <si>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</si>
  <si>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</si>
  <si>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</si>
  <si>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</si>
  <si>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</si>
  <si>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</si>
  <si>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</si>
  <si>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</si>
  <si>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</si>
  <si>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</si>
  <si>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</si>
  <si>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</si>
  <si>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</si>
  <si>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</si>
  <si>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</si>
  <si>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</si>
  <si>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</si>
  <si>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</si>
  <si>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</si>
  <si>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</si>
  <si>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</si>
  <si>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</si>
  <si>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</si>
  <si>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</si>
  <si>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</si>
  <si>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</si>
  <si>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</si>
  <si>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</si>
  <si>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</si>
  <si>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</si>
  <si>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VODOROVNÉ DOPRAVNÍ ZNAČENÍ BARVOU HLADKÉ - DODÁVKA A POKLÁDKA</t>
  </si>
  <si>
    <t>FRÉZOVÁNÍ VOZOVEK ASFALTOVÝCH, ODVOZ DO 5 KM</t>
  </si>
  <si>
    <t>dodání a pokládku nátěrového materiálu (měří se pouze natíraná plocha)</t>
  </si>
  <si>
    <t>předznačení a reflexní úpravu</t>
  </si>
  <si>
    <t>frézování, zametení, odvoz do vzdálenosti do 2 km na skládku ZD Benešov</t>
  </si>
  <si>
    <t>574A43</t>
  </si>
  <si>
    <t xml:space="preserve"> ASFALTOVÝ BETON PRO OBRUSNÉ VRSTVY ACO 11,  TL. 50MM</t>
  </si>
  <si>
    <t xml:space="preserve">Stavební náklady  </t>
  </si>
  <si>
    <t xml:space="preserve">II/379 Lažánky - Rudice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</si>
</sst>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/>
    </xf>
    <xf numFmtId="3" fontId="9" fillId="3" borderId="14" xfId="0" applyNumberFormat="1" applyFon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Border="1" applyAlignment="1">
      <alignment horizontal="center"/>
    </xf>
    <xf numFmtId="4" fontId="10" fillId="0" borderId="18" xfId="0" applyNumberFormat="1" applyFont="1" applyFill="1" applyBorder="1" applyAlignment="1">
      <alignment/>
    </xf>
    <xf numFmtId="4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0" xfId="0" applyFont="1" applyBorder="1" applyAlignment="1">
      <alignment horizontal="center"/>
    </xf>
    <xf numFmtId="6" fontId="10" fillId="0" borderId="21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4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4" borderId="17" xfId="0" applyFont="1" applyFill="1" applyBorder="1" applyAlignment="1">
      <alignment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4" fontId="11" fillId="4" borderId="21" xfId="0" applyNumberFormat="1" applyFont="1" applyFill="1" applyBorder="1" applyAlignment="1">
      <alignment vertical="center"/>
    </xf>
    <xf numFmtId="4" fontId="11" fillId="4" borderId="22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/>
    </xf>
    <xf numFmtId="4" fontId="0" fillId="0" borderId="25" xfId="0" applyNumberFormat="1" applyBorder="1"/>
    <xf numFmtId="4" fontId="0" fillId="0" borderId="26" xfId="0" applyNumberFormat="1" applyBorder="1"/>
    <xf numFmtId="0" fontId="2" fillId="2" borderId="2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/>
    </xf>
    <xf numFmtId="4" fontId="2" fillId="2" borderId="21" xfId="0" applyNumberFormat="1" applyFont="1" applyFill="1" applyBorder="1"/>
    <xf numFmtId="4" fontId="2" fillId="2" borderId="22" xfId="0" applyNumberFormat="1" applyFont="1" applyFill="1" applyBorder="1"/>
    <xf numFmtId="0" fontId="0" fillId="0" borderId="10" xfId="0" applyFont="1" applyBorder="1" applyAlignment="1">
      <alignment horizontal="center"/>
    </xf>
    <xf numFmtId="4" fontId="2" fillId="0" borderId="6" xfId="0" applyNumberFormat="1" applyFont="1" applyBorder="1"/>
    <xf numFmtId="4" fontId="2" fillId="5" borderId="2" xfId="0" applyNumberFormat="1" applyFont="1" applyFill="1" applyBorder="1"/>
    <xf numFmtId="0" fontId="0" fillId="0" borderId="2" xfId="0" applyFont="1" applyBorder="1"/>
    <xf numFmtId="0" fontId="0" fillId="0" borderId="2" xfId="0" applyBorder="1" applyAlignment="1">
      <alignment wrapText="1" shrinkToFit="1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tabSelected="1" workbookViewId="0" topLeftCell="A1">
      <selection activeCell="B22" sqref="B22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59</v>
      </c>
    </row>
    <row r="4" ht="15.75" thickBot="1"/>
    <row r="5" spans="2:5" ht="15.75" thickTop="1">
      <c r="B5" s="66" t="s">
        <v>47</v>
      </c>
      <c r="C5" s="67" t="s">
        <v>48</v>
      </c>
      <c r="D5" s="67" t="s">
        <v>49</v>
      </c>
      <c r="E5" s="68" t="s">
        <v>50</v>
      </c>
    </row>
    <row r="6" spans="2:5" ht="15">
      <c r="B6" s="69"/>
      <c r="C6" s="70"/>
      <c r="D6" s="70"/>
      <c r="E6" s="71"/>
    </row>
    <row r="7" spans="2:5" ht="15">
      <c r="B7" s="69" t="s">
        <v>58</v>
      </c>
      <c r="C7" s="72">
        <f>'Stavební náklady'!H39</f>
        <v>0</v>
      </c>
      <c r="D7" s="72">
        <f>C7*0.21</f>
        <v>0</v>
      </c>
      <c r="E7" s="73">
        <f>SUM(C7:D7)</f>
        <v>0</v>
      </c>
    </row>
    <row r="8" spans="2:5" ht="15">
      <c r="B8" s="69"/>
      <c r="C8" s="72"/>
      <c r="D8" s="72"/>
      <c r="E8" s="73"/>
    </row>
    <row r="9" spans="2:5" ht="15">
      <c r="B9" s="69" t="s">
        <v>26</v>
      </c>
      <c r="C9" s="72">
        <f>'ON+VN'!H15</f>
        <v>0</v>
      </c>
      <c r="D9" s="72">
        <f>C9*0.21</f>
        <v>0</v>
      </c>
      <c r="E9" s="73">
        <f>SUM(C9:D9)</f>
        <v>0</v>
      </c>
    </row>
    <row r="10" spans="2:5" ht="15">
      <c r="B10" s="69"/>
      <c r="C10" s="72"/>
      <c r="D10" s="72"/>
      <c r="E10" s="73" t="s">
        <v>1</v>
      </c>
    </row>
    <row r="11" spans="2:5" ht="15.75" thickBot="1">
      <c r="B11" s="74" t="s">
        <v>7</v>
      </c>
      <c r="C11" s="75">
        <f>SUM(C7:C10)</f>
        <v>0</v>
      </c>
      <c r="D11" s="75">
        <f>SUM(D7:D10)</f>
        <v>0</v>
      </c>
      <c r="E11" s="76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&amp;L&amp;"-,Kurzíva"&amp;14II/379 Lažánky - Rudice&amp;C&amp;"-,Kurzíva"&amp;14Rekapitulace&amp;R&amp;"-,Kurzíva"&amp;14Kontrolní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45"/>
  <sheetViews>
    <sheetView workbookViewId="0" topLeftCell="A7">
      <selection activeCell="G6" sqref="G6:G36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59</v>
      </c>
    </row>
    <row r="3" ht="21">
      <c r="D3" s="3" t="s">
        <v>1</v>
      </c>
    </row>
    <row r="4" ht="15.75" thickBot="1"/>
    <row r="5" spans="2:8" ht="28.5" customHeight="1" thickBot="1" thickTop="1">
      <c r="B5" s="26" t="s">
        <v>25</v>
      </c>
      <c r="C5" s="15" t="s">
        <v>8</v>
      </c>
      <c r="D5" s="16" t="s">
        <v>9</v>
      </c>
      <c r="E5" s="17" t="s">
        <v>10</v>
      </c>
      <c r="F5" s="17" t="s">
        <v>11</v>
      </c>
      <c r="G5" s="17" t="s">
        <v>12</v>
      </c>
      <c r="H5" s="18" t="s">
        <v>13</v>
      </c>
    </row>
    <row r="6" spans="2:8" ht="18" customHeight="1" thickTop="1">
      <c r="B6" s="24">
        <v>2</v>
      </c>
      <c r="C6" s="98">
        <v>113724</v>
      </c>
      <c r="D6" s="20" t="s">
        <v>52</v>
      </c>
      <c r="E6" s="21" t="s">
        <v>15</v>
      </c>
      <c r="F6" s="22">
        <v>226.4</v>
      </c>
      <c r="G6" s="95"/>
      <c r="H6" s="94">
        <f>ROUND(F6*G6,2)</f>
        <v>0</v>
      </c>
    </row>
    <row r="7" spans="2:8" ht="13.5" customHeight="1">
      <c r="B7" s="24"/>
      <c r="C7" s="5"/>
      <c r="D7" s="6" t="s">
        <v>55</v>
      </c>
      <c r="E7" s="7"/>
      <c r="F7" s="8"/>
      <c r="G7" s="8"/>
      <c r="H7" s="9"/>
    </row>
    <row r="8" spans="2:8" ht="13.5" customHeight="1">
      <c r="B8" s="24"/>
      <c r="C8" s="5"/>
      <c r="D8" s="6"/>
      <c r="E8" s="7"/>
      <c r="F8" s="8"/>
      <c r="G8" s="8"/>
      <c r="H8" s="9"/>
    </row>
    <row r="9" spans="2:8" ht="17.25">
      <c r="B9" s="24">
        <v>3</v>
      </c>
      <c r="C9" s="19">
        <v>572213</v>
      </c>
      <c r="D9" s="20" t="s">
        <v>18</v>
      </c>
      <c r="E9" s="21" t="s">
        <v>14</v>
      </c>
      <c r="F9" s="22">
        <v>5660</v>
      </c>
      <c r="G9" s="22"/>
      <c r="H9" s="23">
        <f>ROUND(F9*G9,2)</f>
        <v>0</v>
      </c>
    </row>
    <row r="10" spans="2:8" ht="15">
      <c r="B10" s="24"/>
      <c r="C10" s="5"/>
      <c r="D10" s="6" t="s">
        <v>16</v>
      </c>
      <c r="E10" s="6"/>
      <c r="F10" s="6"/>
      <c r="G10" s="6"/>
      <c r="H10" s="27"/>
    </row>
    <row r="11" spans="2:8" ht="15">
      <c r="B11" s="24"/>
      <c r="C11" s="5"/>
      <c r="D11" s="6" t="s">
        <v>17</v>
      </c>
      <c r="E11" s="6"/>
      <c r="F11" s="6"/>
      <c r="G11" s="6"/>
      <c r="H11" s="27"/>
    </row>
    <row r="12" spans="2:8" ht="15">
      <c r="B12" s="24"/>
      <c r="C12" s="5"/>
      <c r="D12" s="6" t="s">
        <v>1</v>
      </c>
      <c r="E12" s="7"/>
      <c r="F12" s="8"/>
      <c r="G12" s="8"/>
      <c r="H12" s="9"/>
    </row>
    <row r="13" spans="2:8" ht="17.25">
      <c r="B13" s="24">
        <v>4</v>
      </c>
      <c r="C13" s="98" t="s">
        <v>56</v>
      </c>
      <c r="D13" s="20" t="s">
        <v>57</v>
      </c>
      <c r="E13" s="21" t="s">
        <v>14</v>
      </c>
      <c r="F13" s="22">
        <v>5660</v>
      </c>
      <c r="G13" s="22"/>
      <c r="H13" s="23">
        <f>ROUND(F13*G13,2)</f>
        <v>0</v>
      </c>
    </row>
    <row r="14" spans="2:8" ht="34.5" customHeight="1">
      <c r="B14" s="24"/>
      <c r="C14" s="5"/>
      <c r="D14" s="10" t="s">
        <v>2</v>
      </c>
      <c r="E14" s="7"/>
      <c r="F14" s="8"/>
      <c r="G14" s="8"/>
      <c r="H14" s="9"/>
    </row>
    <row r="15" spans="2:8" ht="30">
      <c r="B15" s="24"/>
      <c r="C15" s="5"/>
      <c r="D15" s="10" t="s">
        <v>3</v>
      </c>
      <c r="E15" s="7"/>
      <c r="F15" s="8"/>
      <c r="G15" s="8"/>
      <c r="H15" s="9"/>
    </row>
    <row r="16" spans="2:8" ht="30">
      <c r="B16" s="24"/>
      <c r="C16" s="5"/>
      <c r="D16" s="10" t="s">
        <v>4</v>
      </c>
      <c r="E16" s="7"/>
      <c r="F16" s="8"/>
      <c r="G16" s="8"/>
      <c r="H16" s="9"/>
    </row>
    <row r="17" spans="2:8" ht="15">
      <c r="B17" s="24"/>
      <c r="C17" s="5"/>
      <c r="D17" s="10" t="s">
        <v>5</v>
      </c>
      <c r="E17" s="7"/>
      <c r="F17" s="8"/>
      <c r="G17" s="8"/>
      <c r="H17" s="9"/>
    </row>
    <row r="18" spans="2:8" ht="30">
      <c r="B18" s="24"/>
      <c r="C18" s="5"/>
      <c r="D18" s="10" t="s">
        <v>6</v>
      </c>
      <c r="E18" s="7"/>
      <c r="F18" s="8"/>
      <c r="G18" s="8"/>
      <c r="H18" s="9"/>
    </row>
    <row r="19" spans="2:9" ht="15">
      <c r="B19" s="24"/>
      <c r="C19" s="5"/>
      <c r="D19" s="6"/>
      <c r="E19" s="7"/>
      <c r="F19" s="8"/>
      <c r="G19" s="8"/>
      <c r="H19" s="9"/>
      <c r="I19" t="s">
        <v>1</v>
      </c>
    </row>
    <row r="20" spans="2:8" ht="15">
      <c r="B20" s="24">
        <v>6</v>
      </c>
      <c r="C20" s="19" t="s">
        <v>19</v>
      </c>
      <c r="D20" s="20" t="s">
        <v>20</v>
      </c>
      <c r="E20" s="21" t="s">
        <v>0</v>
      </c>
      <c r="F20" s="22">
        <v>15.2</v>
      </c>
      <c r="G20" s="22"/>
      <c r="H20" s="23">
        <f>ROUND(F20*G20,2)</f>
        <v>0</v>
      </c>
    </row>
    <row r="21" spans="2:8" ht="15">
      <c r="B21" s="24"/>
      <c r="C21" s="5"/>
      <c r="D21" s="6" t="s">
        <v>21</v>
      </c>
      <c r="E21" s="7"/>
      <c r="F21" s="8"/>
      <c r="G21" s="8"/>
      <c r="H21" s="9"/>
    </row>
    <row r="22" spans="2:8" ht="15">
      <c r="B22" s="24"/>
      <c r="C22" s="5"/>
      <c r="D22" s="6" t="s">
        <v>22</v>
      </c>
      <c r="E22" s="7"/>
      <c r="F22" s="8"/>
      <c r="G22" s="8"/>
      <c r="H22" s="9"/>
    </row>
    <row r="23" spans="2:8" ht="15">
      <c r="B23" s="24"/>
      <c r="C23" s="5"/>
      <c r="D23" s="6" t="s">
        <v>23</v>
      </c>
      <c r="E23" s="7"/>
      <c r="F23" s="8"/>
      <c r="G23" s="8"/>
      <c r="H23" s="9"/>
    </row>
    <row r="24" spans="2:8" ht="15">
      <c r="B24" s="24"/>
      <c r="C24" s="5"/>
      <c r="D24" s="6" t="s">
        <v>24</v>
      </c>
      <c r="E24" s="7"/>
      <c r="F24" s="8"/>
      <c r="G24" s="8"/>
      <c r="H24" s="9"/>
    </row>
    <row r="25" spans="2:8" ht="15">
      <c r="B25" s="24"/>
      <c r="C25" s="5"/>
      <c r="D25" s="6"/>
      <c r="E25" s="7"/>
      <c r="F25" s="8"/>
      <c r="G25" s="8"/>
      <c r="H25" s="9"/>
    </row>
    <row r="26" spans="2:8" ht="17.25">
      <c r="B26" s="93">
        <v>7</v>
      </c>
      <c r="C26" s="19">
        <v>915111</v>
      </c>
      <c r="D26" s="20" t="s">
        <v>51</v>
      </c>
      <c r="E26" s="21" t="s">
        <v>14</v>
      </c>
      <c r="F26" s="22">
        <f>875*0.375</f>
        <v>328.125</v>
      </c>
      <c r="G26" s="22"/>
      <c r="H26" s="23">
        <f>ROUND(F26*G26,2)</f>
        <v>0</v>
      </c>
    </row>
    <row r="27" spans="2:8" ht="15">
      <c r="B27" s="93"/>
      <c r="C27" s="19"/>
      <c r="D27" s="96" t="s">
        <v>53</v>
      </c>
      <c r="E27" s="21"/>
      <c r="F27" s="22"/>
      <c r="G27" s="22"/>
      <c r="H27" s="23"/>
    </row>
    <row r="28" spans="2:8" ht="15">
      <c r="B28" s="93"/>
      <c r="C28" s="19"/>
      <c r="D28" s="96" t="s">
        <v>54</v>
      </c>
      <c r="E28" s="21"/>
      <c r="F28" s="22"/>
      <c r="G28" s="22"/>
      <c r="H28" s="23"/>
    </row>
    <row r="29" spans="2:8" ht="15">
      <c r="B29" s="93"/>
      <c r="C29" s="19"/>
      <c r="D29" s="20"/>
      <c r="E29" s="21"/>
      <c r="F29" s="22"/>
      <c r="G29" s="22"/>
      <c r="H29" s="23"/>
    </row>
    <row r="30" spans="2:8" ht="15">
      <c r="B30" s="93"/>
      <c r="C30" s="5"/>
      <c r="D30" s="97"/>
      <c r="E30" s="7"/>
      <c r="F30" s="8"/>
      <c r="G30" s="8"/>
      <c r="H30" s="9"/>
    </row>
    <row r="31" spans="2:8" ht="15">
      <c r="B31" s="93">
        <v>9</v>
      </c>
      <c r="C31" s="79" t="s">
        <v>44</v>
      </c>
      <c r="D31" s="78" t="s">
        <v>41</v>
      </c>
      <c r="E31" s="21" t="s">
        <v>34</v>
      </c>
      <c r="F31" s="22">
        <v>1</v>
      </c>
      <c r="G31" s="22"/>
      <c r="H31" s="23">
        <f>ROUND(F31*G31,2)</f>
        <v>0</v>
      </c>
    </row>
    <row r="32" spans="2:8" ht="48" customHeight="1">
      <c r="B32" s="81"/>
      <c r="C32" s="82"/>
      <c r="D32" s="83" t="s">
        <v>42</v>
      </c>
      <c r="E32" s="84"/>
      <c r="F32" s="85"/>
      <c r="G32" s="85"/>
      <c r="H32" s="86"/>
    </row>
    <row r="33" spans="2:8" ht="61.5" customHeight="1">
      <c r="B33" s="25"/>
      <c r="C33" s="11"/>
      <c r="D33" s="80" t="s">
        <v>43</v>
      </c>
      <c r="E33" s="12"/>
      <c r="F33" s="13"/>
      <c r="G33" s="13"/>
      <c r="H33" s="14"/>
    </row>
    <row r="34" spans="2:8" ht="15">
      <c r="B34" s="24"/>
      <c r="C34" s="5"/>
      <c r="D34" s="10"/>
      <c r="E34" s="7"/>
      <c r="F34" s="8"/>
      <c r="G34" s="8"/>
      <c r="H34" s="9"/>
    </row>
    <row r="35" spans="2:8" ht="15">
      <c r="B35" s="24"/>
      <c r="C35" s="5"/>
      <c r="D35" s="6"/>
      <c r="E35" s="7"/>
      <c r="F35" s="8"/>
      <c r="G35" s="8"/>
      <c r="H35" s="9"/>
    </row>
    <row r="36" spans="2:8" s="4" customFormat="1" ht="31.5" customHeight="1" thickBot="1">
      <c r="B36" s="87"/>
      <c r="C36" s="88"/>
      <c r="D36" s="89" t="s">
        <v>7</v>
      </c>
      <c r="E36" s="90"/>
      <c r="F36" s="91"/>
      <c r="G36" s="91"/>
      <c r="H36" s="92">
        <f>SUM(H6:H35)</f>
        <v>0</v>
      </c>
    </row>
    <row r="37" ht="15.75" thickTop="1"/>
    <row r="39" spans="4:8" ht="15">
      <c r="D39" s="63" t="s">
        <v>46</v>
      </c>
      <c r="E39" s="64"/>
      <c r="F39" s="64"/>
      <c r="G39" s="64"/>
      <c r="H39" s="77">
        <f>SUM(H33:H38)</f>
        <v>0</v>
      </c>
    </row>
    <row r="40" spans="2:8" ht="15">
      <c r="B40" s="1"/>
      <c r="C40"/>
      <c r="D40" s="64"/>
      <c r="E40" s="64"/>
      <c r="F40" s="64"/>
      <c r="G40" s="64"/>
      <c r="H40" s="77"/>
    </row>
    <row r="41" spans="2:8" ht="15">
      <c r="B41" s="1"/>
      <c r="C41"/>
      <c r="D41" s="64" t="s">
        <v>39</v>
      </c>
      <c r="E41" s="64"/>
      <c r="F41" s="64"/>
      <c r="G41" s="64"/>
      <c r="H41" s="77">
        <f>H39*0.21</f>
        <v>0</v>
      </c>
    </row>
    <row r="42" spans="2:8" ht="15">
      <c r="B42" s="1"/>
      <c r="C42"/>
      <c r="D42" s="64"/>
      <c r="E42" s="64"/>
      <c r="F42" s="64"/>
      <c r="G42" s="64"/>
      <c r="H42" s="77"/>
    </row>
    <row r="43" spans="2:8" ht="15">
      <c r="B43" s="1"/>
      <c r="C43"/>
      <c r="D43" s="63" t="s">
        <v>45</v>
      </c>
      <c r="E43" s="64"/>
      <c r="F43" s="64"/>
      <c r="G43" s="64"/>
      <c r="H43" s="77">
        <f>SUM(H39:H42)</f>
        <v>0</v>
      </c>
    </row>
    <row r="44" spans="2:8" ht="15">
      <c r="B44" s="1"/>
      <c r="C44"/>
      <c r="E44"/>
      <c r="H44"/>
    </row>
    <row r="45" spans="2:8" ht="15">
      <c r="B45" s="1"/>
      <c r="C45"/>
      <c r="E45"/>
      <c r="H45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&amp;L&amp;"-,Kurzíva"&amp;14II/379 Lažánky - Rudice&amp;C&amp;"-,Kurzíva"&amp;14Stavební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21"/>
  <sheetViews>
    <sheetView workbookViewId="0" topLeftCell="A1">
      <selection activeCell="G9" sqref="G9:G12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59</v>
      </c>
    </row>
    <row r="6" spans="2:8" ht="15">
      <c r="B6" s="2"/>
      <c r="C6" s="2"/>
      <c r="E6" s="2"/>
      <c r="H6" s="1"/>
    </row>
    <row r="7" spans="2:8" ht="16.5" thickBot="1">
      <c r="B7" s="28"/>
      <c r="C7" s="29" t="s">
        <v>1</v>
      </c>
      <c r="D7" s="30" t="s">
        <v>26</v>
      </c>
      <c r="E7" s="31"/>
      <c r="F7" s="32"/>
      <c r="G7" s="33"/>
      <c r="H7" s="31"/>
    </row>
    <row r="8" spans="2:8" ht="16.5" thickBot="1" thickTop="1">
      <c r="B8" s="35" t="s">
        <v>27</v>
      </c>
      <c r="C8" s="36" t="s">
        <v>1</v>
      </c>
      <c r="D8" s="37" t="s">
        <v>28</v>
      </c>
      <c r="E8" s="38" t="s">
        <v>29</v>
      </c>
      <c r="F8" s="36" t="s">
        <v>30</v>
      </c>
      <c r="G8" s="39" t="s">
        <v>31</v>
      </c>
      <c r="H8" s="40" t="s">
        <v>32</v>
      </c>
    </row>
    <row r="9" spans="2:8" ht="15.75" thickTop="1">
      <c r="B9" s="41">
        <v>1</v>
      </c>
      <c r="C9" s="42" t="s">
        <v>1</v>
      </c>
      <c r="D9" s="43" t="s">
        <v>33</v>
      </c>
      <c r="E9" s="44" t="s">
        <v>34</v>
      </c>
      <c r="F9" s="45">
        <v>1</v>
      </c>
      <c r="G9" s="46"/>
      <c r="H9" s="47">
        <f>F9*G9</f>
        <v>0</v>
      </c>
    </row>
    <row r="10" spans="2:8" ht="15.75" thickBot="1">
      <c r="B10" s="48"/>
      <c r="C10" s="49"/>
      <c r="D10" s="50" t="s">
        <v>35</v>
      </c>
      <c r="E10" s="51"/>
      <c r="F10" s="52"/>
      <c r="G10" s="53"/>
      <c r="H10" s="54"/>
    </row>
    <row r="11" spans="2:8" ht="15.75" thickTop="1">
      <c r="B11" s="48">
        <v>2</v>
      </c>
      <c r="C11" s="49"/>
      <c r="D11" s="55" t="s">
        <v>36</v>
      </c>
      <c r="E11" s="51" t="s">
        <v>34</v>
      </c>
      <c r="F11" s="52">
        <v>1</v>
      </c>
      <c r="G11" s="53"/>
      <c r="H11" s="47">
        <f>F11*G11</f>
        <v>0</v>
      </c>
    </row>
    <row r="12" spans="2:8" ht="15.75" thickBot="1">
      <c r="B12" s="56"/>
      <c r="C12" s="57" t="s">
        <v>1</v>
      </c>
      <c r="D12" s="58" t="s">
        <v>37</v>
      </c>
      <c r="E12" s="59"/>
      <c r="F12" s="60"/>
      <c r="G12" s="61"/>
      <c r="H12" s="62"/>
    </row>
    <row r="13" spans="2:8" ht="15.75" thickTop="1">
      <c r="B13" s="34"/>
      <c r="C13" s="34"/>
      <c r="D13" s="34"/>
      <c r="E13" s="34"/>
      <c r="F13" s="34"/>
      <c r="G13" s="34"/>
      <c r="H13" s="34"/>
    </row>
    <row r="14" spans="2:8" ht="15">
      <c r="B14" s="34"/>
      <c r="C14" s="34"/>
      <c r="D14" s="34"/>
      <c r="E14" s="34"/>
      <c r="F14" s="34"/>
      <c r="G14" s="34"/>
      <c r="H14" s="34"/>
    </row>
    <row r="15" spans="2:8" ht="15">
      <c r="B15" s="34"/>
      <c r="C15" s="34"/>
      <c r="D15" s="63" t="s">
        <v>38</v>
      </c>
      <c r="E15" s="64"/>
      <c r="F15" s="64"/>
      <c r="G15" s="64"/>
      <c r="H15" s="65">
        <f>SUM(H9:H14)</f>
        <v>0</v>
      </c>
    </row>
    <row r="16" spans="2:8" ht="15">
      <c r="B16" s="34"/>
      <c r="C16" s="34"/>
      <c r="D16" s="64"/>
      <c r="E16" s="64"/>
      <c r="F16" s="64"/>
      <c r="G16" s="64"/>
      <c r="H16" s="64"/>
    </row>
    <row r="17" spans="2:8" ht="15">
      <c r="B17" s="34"/>
      <c r="C17" s="34"/>
      <c r="D17" s="64" t="s">
        <v>39</v>
      </c>
      <c r="E17" s="64"/>
      <c r="F17" s="64"/>
      <c r="G17" s="64"/>
      <c r="H17" s="65">
        <f>H15*0.21</f>
        <v>0</v>
      </c>
    </row>
    <row r="18" spans="2:8" ht="15">
      <c r="B18" s="34"/>
      <c r="C18" s="34"/>
      <c r="D18" s="64"/>
      <c r="E18" s="64"/>
      <c r="F18" s="64"/>
      <c r="G18" s="64"/>
      <c r="H18" s="64"/>
    </row>
    <row r="19" spans="2:8" ht="15">
      <c r="B19" s="34"/>
      <c r="C19" s="34"/>
      <c r="D19" s="63" t="s">
        <v>40</v>
      </c>
      <c r="E19" s="64"/>
      <c r="F19" s="64"/>
      <c r="G19" s="64"/>
      <c r="H19" s="65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&amp;L&amp;"-,Kurzíva"&amp;14II/379 Lažánky - Rudice&amp;C&amp;"-,Kurzíva"&amp;14Ostatní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2019-06-21T09:35:56Z</cp:lastPrinted>
  <dcterms:created xsi:type="dcterms:W3CDTF">2018-05-28T10:42:46Z</dcterms:created>
  <dcterms:modified xsi:type="dcterms:W3CDTF">2019-10-08T11:26:19Z</dcterms:modified>
  <cp:category/>
  <cp:version/>
  <cp:contentType/>
  <cp:contentStatus/>
</cp:coreProperties>
</file>