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1170" yWindow="90" windowWidth="15390" windowHeight="15510" activeTab="1"/>
  </bookViews>
  <sheets>
    <sheet name="budova B" sheetId="2" r:id="rId1"/>
    <sheet name="budova C1" sheetId="3" r:id="rId2"/>
    <sheet name="rekapitulace" sheetId="4" r:id="rId3"/>
  </sheets>
  <definedNames/>
  <calcPr calcId="191029"/>
  <extLst/>
</workbook>
</file>

<file path=xl/sharedStrings.xml><?xml version="1.0" encoding="utf-8"?>
<sst xmlns="http://schemas.openxmlformats.org/spreadsheetml/2006/main" count="314" uniqueCount="166">
  <si>
    <r>
      <rPr>
        <b/>
        <sz val="11"/>
        <color rgb="FF000000"/>
        <rFont val="Calibri"/>
        <family val="2"/>
      </rPr>
      <t>Název</t>
    </r>
  </si>
  <si>
    <r>
      <rPr>
        <b/>
        <sz val="11"/>
        <color rgb="FF000000"/>
        <rFont val="Calibri"/>
        <family val="2"/>
      </rPr>
      <t>Rozměry</t>
    </r>
  </si>
  <si>
    <r>
      <rPr>
        <b/>
        <sz val="11"/>
        <color rgb="FF000000"/>
        <rFont val="Calibri"/>
        <family val="2"/>
      </rPr>
      <t>MJ</t>
    </r>
  </si>
  <si>
    <t>800/400/1800 mm</t>
  </si>
  <si>
    <t>ks</t>
  </si>
  <si>
    <t>orientační rozměry 700/2000/500-880 mm</t>
  </si>
  <si>
    <t>orientační rozměry 700/1950/500-880 mm</t>
  </si>
  <si>
    <t>orientační rozměry 580/770/790 mm</t>
  </si>
  <si>
    <t>orientační rozměry 560/760/1040 mm</t>
  </si>
  <si>
    <t>orientační rozměry 580/900/720-100 mm</t>
  </si>
  <si>
    <t>orientační rozměry 905/605/950 mm</t>
  </si>
  <si>
    <t>orientační rozměry 1400/500/1110 mm</t>
  </si>
  <si>
    <t>orientační rozměry 750/550/900 mm + nástavba</t>
  </si>
  <si>
    <t>1600/600/850 mm</t>
  </si>
  <si>
    <t>1000/600/850 mm</t>
  </si>
  <si>
    <t>vyplachovač a desinfikátor ložních mís / kapacita 1 cyklus – 2 podložní mísy s víky + 4 urin. lahve</t>
  </si>
  <si>
    <t>zvedák do sprchy vč. vaků, nosnost 150 kg</t>
  </si>
  <si>
    <t>chladnička na léky s cirkulací vzduchu a monitorací teploty, užitný objem cca 130 l</t>
  </si>
  <si>
    <t>361797</t>
  </si>
  <si>
    <t>skříň policová 2-dvéřová nerez uzamykatelná</t>
  </si>
  <si>
    <t>361798</t>
  </si>
  <si>
    <t>skříň na podložní mísy a moč. lahve nerez uzamykatelná</t>
  </si>
  <si>
    <t>361799</t>
  </si>
  <si>
    <t>skříň na dezinfekční prostředky uzamykatelná</t>
  </si>
  <si>
    <t>376140</t>
  </si>
  <si>
    <t>393000</t>
  </si>
  <si>
    <t>sedačka pro transport pacienta</t>
  </si>
  <si>
    <t>393001</t>
  </si>
  <si>
    <t>sedačka pro transport pacienta, rozšířený sed</t>
  </si>
  <si>
    <t>393401</t>
  </si>
  <si>
    <t>lehátko vyšetřovací 2-dílné s otvorem pro obličej, výšk. zdvih., pojízdné</t>
  </si>
  <si>
    <t>393403</t>
  </si>
  <si>
    <t>lehátko vyšetřovací 2-dílné, š.700 mm, hydraulicky výšk. zdvih., pojízdné</t>
  </si>
  <si>
    <t>393404</t>
  </si>
  <si>
    <t xml:space="preserve">lehátko pro transport pacienta vč. postranic </t>
  </si>
  <si>
    <t>401010</t>
  </si>
  <si>
    <t xml:space="preserve">lůžko 4-dílné el. polohování, výšk.zdvih., pojízdné </t>
  </si>
  <si>
    <t>405002</t>
  </si>
  <si>
    <t>stolek noční oboustranný s jídelní deskou pojízdný</t>
  </si>
  <si>
    <t>410010</t>
  </si>
  <si>
    <t xml:space="preserve">vozík nástrojový 2-podlažní </t>
  </si>
  <si>
    <t>410050</t>
  </si>
  <si>
    <t>vozík pracovní (2x zásuvka uzamyk.,nástavba)</t>
  </si>
  <si>
    <t>410090</t>
  </si>
  <si>
    <t>vozík pro osobní hygienu pacienta</t>
  </si>
  <si>
    <t>410201</t>
  </si>
  <si>
    <t>vozík servírovací 2-podlažní nerez</t>
  </si>
  <si>
    <t>411526</t>
  </si>
  <si>
    <t xml:space="preserve">vozík na čisté prádlo </t>
  </si>
  <si>
    <t>413606</t>
  </si>
  <si>
    <t xml:space="preserve">vozík resuscitační </t>
  </si>
  <si>
    <t>417310</t>
  </si>
  <si>
    <t>418212</t>
  </si>
  <si>
    <t xml:space="preserve">lůžko sprchovací </t>
  </si>
  <si>
    <t>418230</t>
  </si>
  <si>
    <t xml:space="preserve">panel sprchový s desinfekcí,výlevka vč.splachovače nerez  </t>
  </si>
  <si>
    <t>419131</t>
  </si>
  <si>
    <t>křeslo sprchovací pojízdné, nosnost 170 kg</t>
  </si>
  <si>
    <t>442176</t>
  </si>
  <si>
    <t>stůl mycí skříňkový se zadním límcem, 2x dřez,  nerez</t>
  </si>
  <si>
    <t>445301</t>
  </si>
  <si>
    <t>stůl pracovní skříňkový se zadním límcem - nerez</t>
  </si>
  <si>
    <t>481017</t>
  </si>
  <si>
    <t xml:space="preserve">židle do sprchového koutu pevná </t>
  </si>
  <si>
    <t>631005</t>
  </si>
  <si>
    <t>Číslo</t>
  </si>
  <si>
    <t>Cena jednotky bez DPH</t>
  </si>
  <si>
    <t>Cena jednotky s DPH</t>
  </si>
  <si>
    <t>Cena celkem bez DPH</t>
  </si>
  <si>
    <t>170100</t>
  </si>
  <si>
    <t xml:space="preserve">systém závěsný -STÁVAJÍCÍ demontáž, přesun, montáž </t>
  </si>
  <si>
    <t>172050</t>
  </si>
  <si>
    <t>rotoped</t>
  </si>
  <si>
    <t>172052</t>
  </si>
  <si>
    <t xml:space="preserve">chodítko hydraulické                                        </t>
  </si>
  <si>
    <t>177010</t>
  </si>
  <si>
    <t>ribstol</t>
  </si>
  <si>
    <t>orientační rozměry 800/2200 mm</t>
  </si>
  <si>
    <t>178100</t>
  </si>
  <si>
    <t>stůl pracovní s ergonomickým výkrojem, výškově stavitelný</t>
  </si>
  <si>
    <t>1800/900/705-1205 mm</t>
  </si>
  <si>
    <t>178101</t>
  </si>
  <si>
    <t>stůl ergoterapeutický s aplikátory</t>
  </si>
  <si>
    <t xml:space="preserve">orientační rozměr 860/520/nastavitelná výška stolu 54 – 86 cm </t>
  </si>
  <si>
    <t>376130</t>
  </si>
  <si>
    <t>vyplachovač a desinfikátor ložních mís / kapacita 1 cyklus – 1 podložní mísa + 2 moč. láhve nebo 3 moč. láhve</t>
  </si>
  <si>
    <t>393402</t>
  </si>
  <si>
    <t>lehátko 2-dílné výškově zdvih.,pojízdné, šíře ložné plochy 800 mm,otvor pro nos</t>
  </si>
  <si>
    <t>orientační rozměry 800/2000/580-880 mm</t>
  </si>
  <si>
    <t>395410</t>
  </si>
  <si>
    <t>stolička stohovatelná pevná, bez zádové opěrky, nosnost 130 kg</t>
  </si>
  <si>
    <t>399014</t>
  </si>
  <si>
    <t>zástěna 7-dílná + podvozek skládací výška 1450mm</t>
  </si>
  <si>
    <t>orientační rozměry 1750/1450 mm</t>
  </si>
  <si>
    <t>391132</t>
  </si>
  <si>
    <t>lehátko 2-dílné s pevnou výškou vč. držáku papírové role, nepojízdné</t>
  </si>
  <si>
    <t>orientační rozměry 600/2000/600 mm</t>
  </si>
  <si>
    <t>391133</t>
  </si>
  <si>
    <t>lehátko vyšetřovací  2-dílné, držák papírové role, pojízdné</t>
  </si>
  <si>
    <t xml:space="preserve">matrace pasivní </t>
  </si>
  <si>
    <t>410036</t>
  </si>
  <si>
    <t>vozík 3-podlažní (pro uložení aplikátorů pro magnetoterapii)</t>
  </si>
  <si>
    <t>orientační rozměry 580/770/960 mm</t>
  </si>
  <si>
    <t>419137</t>
  </si>
  <si>
    <t xml:space="preserve">křeslo toaletní, pevné, nastavitelná výška </t>
  </si>
  <si>
    <t>131143</t>
  </si>
  <si>
    <t>stůl zákrokový univerzální polohovatelný od sedu po leh</t>
  </si>
  <si>
    <t>orientační rozměry 600/1900/640-940 mm</t>
  </si>
  <si>
    <t>146143</t>
  </si>
  <si>
    <t>odsávačka elektrická pojízdná</t>
  </si>
  <si>
    <t>147230</t>
  </si>
  <si>
    <t>vak resuscitační s rezervoárem</t>
  </si>
  <si>
    <t>147601</t>
  </si>
  <si>
    <t>laryngoskop souprava</t>
  </si>
  <si>
    <t>196101</t>
  </si>
  <si>
    <t>jednotka ORL vyšetřovací</t>
  </si>
  <si>
    <t>232101</t>
  </si>
  <si>
    <t>svítidlo zákrokové stropní</t>
  </si>
  <si>
    <t>232120</t>
  </si>
  <si>
    <t>svítidlo vyšetřovací pojízdné</t>
  </si>
  <si>
    <t>350005</t>
  </si>
  <si>
    <t xml:space="preserve">sterilizátor parní stolní objem cca 25l </t>
  </si>
  <si>
    <t>objem 25 l</t>
  </si>
  <si>
    <t>355209</t>
  </si>
  <si>
    <t xml:space="preserve">svářečka sterilizač. obalů </t>
  </si>
  <si>
    <t>391200</t>
  </si>
  <si>
    <t>křeslo ORL vyšetřovací polohovatelné</t>
  </si>
  <si>
    <t>392000</t>
  </si>
  <si>
    <t>křeslo pro transport pacienta</t>
  </si>
  <si>
    <t>lehátko vyšetřovací 2-dílné,  výšk. zdvih., pojízdné</t>
  </si>
  <si>
    <t>orientační rozměry 700/2000/580-880 mm</t>
  </si>
  <si>
    <t>395403</t>
  </si>
  <si>
    <t>sedačka otočná, výšk.zdvih., pojízdná</t>
  </si>
  <si>
    <t>401051</t>
  </si>
  <si>
    <t>lůžko dětské 2-dílné, el. polohování, pojízdné</t>
  </si>
  <si>
    <t xml:space="preserve">vnější rozměr max. 155 x 85 mm / ložná plocha 140 x 70 cm,  (tolerance +/-5cm) </t>
  </si>
  <si>
    <t>stolek noční oboustranný s jídelní deskou pojízdný, horní zásuvka uzamykatelná</t>
  </si>
  <si>
    <t>410030</t>
  </si>
  <si>
    <t>stolek instrumentační výšk.zdvih.,pojízdný</t>
  </si>
  <si>
    <t>414103</t>
  </si>
  <si>
    <t>stojan infúzní na 5-ramenném podstavci nerez</t>
  </si>
  <si>
    <t>442170</t>
  </si>
  <si>
    <t xml:space="preserve">stůl mycí skříňkový se zadním límcem, 2x dřez,  nerez  </t>
  </si>
  <si>
    <t>1400/600/850 mm</t>
  </si>
  <si>
    <t>442185</t>
  </si>
  <si>
    <t xml:space="preserve">stůl mycí skříňkový se zadním límcem, 2x dřez, nerez   </t>
  </si>
  <si>
    <t>1900/600/850 mm</t>
  </si>
  <si>
    <t xml:space="preserve">Množství </t>
  </si>
  <si>
    <t>Množství -  neurologie</t>
  </si>
  <si>
    <t>Množství - RHB</t>
  </si>
  <si>
    <t>Mn. celkem</t>
  </si>
  <si>
    <t>Cena zakázky celkem</t>
  </si>
  <si>
    <t>budova C1 - ORL</t>
  </si>
  <si>
    <t xml:space="preserve">budova B -neurologie, rehabilitace </t>
  </si>
  <si>
    <t>Nemocnice Vyškov – Rekonstrukce budovy B – oddělení ORL a neurologie</t>
  </si>
  <si>
    <t>Nemocnice Vyškov – dodávka zdravotnická technika  a mobiloář</t>
  </si>
  <si>
    <t>Nemocnice Vyškov – dodávka zdravotnické techniky  a mobiliáře</t>
  </si>
  <si>
    <t xml:space="preserve">Soupis – Rozpočet - rekapitulace – zdravotnická technická technika, mobiliář </t>
  </si>
  <si>
    <t xml:space="preserve">Soupis – Rozpočet - budova C1 – zdravotnická technika, mobiliář </t>
  </si>
  <si>
    <t xml:space="preserve">Soupis – Rozpočet - budova B – zdravotnická technika, mobiliář </t>
  </si>
  <si>
    <t>x</t>
  </si>
  <si>
    <t xml:space="preserve">Obchodní název a typové označení </t>
  </si>
  <si>
    <t>Prvek má CE (ano/ne)</t>
  </si>
  <si>
    <t xml:space="preserve">Frekvence provádění BTK </t>
  </si>
  <si>
    <t>U označených prvků doložení požadavků uvedených v ZD (registrace)</t>
  </si>
  <si>
    <t>Certifikované oprávnění k zaškolení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</si>
</sst>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0" borderId="3" xfId="0" applyFont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5" xfId="0" applyBorder="1"/>
    <xf numFmtId="0" fontId="3" fillId="0" borderId="6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10" xfId="0" applyBorder="1"/>
    <xf numFmtId="0" fontId="3" fillId="0" borderId="8" xfId="0" applyFont="1" applyBorder="1" applyAlignment="1">
      <alignment vertical="top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44" fontId="0" fillId="0" borderId="1" xfId="0" applyNumberFormat="1" applyBorder="1"/>
    <xf numFmtId="0" fontId="2" fillId="0" borderId="1" xfId="0" applyFont="1" applyBorder="1"/>
    <xf numFmtId="0" fontId="0" fillId="0" borderId="4" xfId="0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4" fillId="3" borderId="1" xfId="0" applyFont="1" applyFill="1" applyBorder="1" applyAlignment="1">
      <alignment vertical="top"/>
    </xf>
    <xf numFmtId="0" fontId="0" fillId="3" borderId="1" xfId="0" applyFill="1" applyBorder="1"/>
    <xf numFmtId="0" fontId="0" fillId="3" borderId="0" xfId="0" applyFont="1" applyFill="1" applyAlignment="1">
      <alignment vertical="top" wrapText="1"/>
    </xf>
    <xf numFmtId="49" fontId="4" fillId="3" borderId="0" xfId="0" applyNumberFormat="1" applyFont="1" applyFill="1" applyAlignment="1">
      <alignment vertical="center" wrapText="1"/>
    </xf>
    <xf numFmtId="0" fontId="0" fillId="0" borderId="2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/>
    <xf numFmtId="44" fontId="0" fillId="0" borderId="11" xfId="0" applyNumberFormat="1" applyBorder="1"/>
    <xf numFmtId="44" fontId="0" fillId="0" borderId="12" xfId="0" applyNumberFormat="1" applyFont="1" applyBorder="1"/>
    <xf numFmtId="0" fontId="0" fillId="2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2D94-C323-4406-9308-B496AE0818E7}">
  <sheetPr>
    <pageSetUpPr fitToPage="1"/>
  </sheetPr>
  <dimension ref="A1:N175"/>
  <sheetViews>
    <sheetView workbookViewId="0" topLeftCell="A31">
      <selection activeCell="P7" sqref="P7"/>
    </sheetView>
  </sheetViews>
  <sheetFormatPr defaultColWidth="9.140625" defaultRowHeight="15"/>
  <cols>
    <col min="1" max="1" width="8.7109375" style="0" customWidth="1"/>
    <col min="2" max="2" width="34.28125" style="6" customWidth="1"/>
    <col min="3" max="3" width="24.28125" style="6" customWidth="1"/>
    <col min="4" max="4" width="5.28125" style="0" customWidth="1"/>
    <col min="5" max="5" width="10.28125" style="2" customWidth="1"/>
    <col min="6" max="6" width="9.421875" style="2" customWidth="1"/>
    <col min="7" max="7" width="7.140625" style="2" customWidth="1"/>
    <col min="8" max="8" width="8.28125" style="0" customWidth="1"/>
    <col min="9" max="9" width="9.00390625" style="0" customWidth="1"/>
    <col min="10" max="10" width="12.28125" style="0" customWidth="1"/>
    <col min="11" max="11" width="14.7109375" style="0" customWidth="1"/>
    <col min="12" max="12" width="13.8515625" style="0" customWidth="1"/>
    <col min="14" max="14" width="11.00390625" style="0" customWidth="1"/>
  </cols>
  <sheetData>
    <row r="1" spans="1:10" ht="18.75">
      <c r="A1" s="31" t="s">
        <v>154</v>
      </c>
      <c r="B1" s="33"/>
      <c r="C1" s="33"/>
      <c r="D1" s="32"/>
      <c r="E1" s="56"/>
      <c r="F1" s="56"/>
      <c r="G1" s="56"/>
      <c r="H1" s="32"/>
      <c r="I1" s="32"/>
      <c r="J1" s="35"/>
    </row>
    <row r="2" spans="1:10" ht="18.75">
      <c r="A2" s="36" t="s">
        <v>156</v>
      </c>
      <c r="B2" s="38"/>
      <c r="C2" s="38"/>
      <c r="D2" s="37"/>
      <c r="E2" s="43"/>
      <c r="F2" s="43"/>
      <c r="G2" s="43"/>
      <c r="H2" s="37"/>
      <c r="I2" s="37"/>
      <c r="J2" s="40"/>
    </row>
    <row r="3" spans="1:10" ht="18.75">
      <c r="A3" s="50" t="s">
        <v>159</v>
      </c>
      <c r="B3" s="38"/>
      <c r="C3" s="38"/>
      <c r="D3" s="37"/>
      <c r="E3" s="43"/>
      <c r="F3" s="43"/>
      <c r="G3" s="43"/>
      <c r="H3" s="37"/>
      <c r="I3" s="37"/>
      <c r="J3" s="40"/>
    </row>
    <row r="4" spans="1:10" ht="12.75" customHeight="1">
      <c r="A4" s="50"/>
      <c r="B4" s="51"/>
      <c r="C4" s="51"/>
      <c r="D4" s="48"/>
      <c r="E4" s="47"/>
      <c r="F4" s="47"/>
      <c r="G4" s="47"/>
      <c r="H4" s="48"/>
      <c r="I4" s="48"/>
      <c r="J4" s="49"/>
    </row>
    <row r="5" spans="1:14" ht="75.6" customHeight="1">
      <c r="A5" s="14" t="s">
        <v>65</v>
      </c>
      <c r="B5" s="15" t="s">
        <v>0</v>
      </c>
      <c r="C5" s="15" t="s">
        <v>1</v>
      </c>
      <c r="D5" s="10" t="s">
        <v>2</v>
      </c>
      <c r="E5" s="7" t="s">
        <v>148</v>
      </c>
      <c r="F5" s="7" t="s">
        <v>149</v>
      </c>
      <c r="G5" s="7" t="s">
        <v>150</v>
      </c>
      <c r="H5" s="8" t="s">
        <v>66</v>
      </c>
      <c r="I5" s="8" t="s">
        <v>67</v>
      </c>
      <c r="J5" s="8" t="s">
        <v>68</v>
      </c>
      <c r="K5" s="57" t="s">
        <v>164</v>
      </c>
      <c r="L5" s="74" t="s">
        <v>161</v>
      </c>
      <c r="M5" s="57" t="s">
        <v>162</v>
      </c>
      <c r="N5" s="57" t="s">
        <v>163</v>
      </c>
    </row>
    <row r="6" spans="1:14" ht="30">
      <c r="A6" s="16" t="s">
        <v>69</v>
      </c>
      <c r="B6" s="17" t="s">
        <v>70</v>
      </c>
      <c r="C6" s="18"/>
      <c r="D6" s="19" t="s">
        <v>4</v>
      </c>
      <c r="E6" s="24"/>
      <c r="F6" s="9">
        <v>1</v>
      </c>
      <c r="G6" s="14">
        <f>SUM(E6+F6)</f>
        <v>1</v>
      </c>
      <c r="H6" s="8"/>
      <c r="I6" s="8"/>
      <c r="J6" s="8"/>
      <c r="K6" s="58"/>
      <c r="L6" s="11"/>
      <c r="M6" s="11"/>
      <c r="N6" s="11"/>
    </row>
    <row r="7" spans="1:14" ht="15">
      <c r="A7" s="16" t="s">
        <v>71</v>
      </c>
      <c r="B7" s="62" t="s">
        <v>72</v>
      </c>
      <c r="C7" s="18"/>
      <c r="D7" s="19" t="s">
        <v>4</v>
      </c>
      <c r="E7" s="24"/>
      <c r="F7" s="9">
        <v>2</v>
      </c>
      <c r="G7" s="14">
        <f aca="true" t="shared" si="0" ref="G7:G45">SUM(E7+F7)</f>
        <v>2</v>
      </c>
      <c r="H7" s="8"/>
      <c r="I7" s="8"/>
      <c r="J7" s="8"/>
      <c r="K7" s="63"/>
      <c r="L7" s="11"/>
      <c r="M7" s="11"/>
      <c r="N7" s="11"/>
    </row>
    <row r="8" spans="1:14" ht="15">
      <c r="A8" s="16" t="s">
        <v>73</v>
      </c>
      <c r="B8" s="62" t="s">
        <v>74</v>
      </c>
      <c r="C8" s="18"/>
      <c r="D8" s="19" t="s">
        <v>4</v>
      </c>
      <c r="E8" s="24"/>
      <c r="F8" s="9">
        <v>1</v>
      </c>
      <c r="G8" s="14">
        <f t="shared" si="0"/>
        <v>1</v>
      </c>
      <c r="H8" s="8"/>
      <c r="I8" s="8"/>
      <c r="J8" s="8"/>
      <c r="K8" s="59" t="s">
        <v>160</v>
      </c>
      <c r="L8" s="11"/>
      <c r="M8" s="11"/>
      <c r="N8" s="81"/>
    </row>
    <row r="9" spans="1:14" ht="30">
      <c r="A9" s="16" t="s">
        <v>75</v>
      </c>
      <c r="B9" s="62" t="s">
        <v>76</v>
      </c>
      <c r="C9" s="18" t="s">
        <v>77</v>
      </c>
      <c r="D9" s="19" t="s">
        <v>4</v>
      </c>
      <c r="E9" s="24"/>
      <c r="F9" s="9">
        <v>2</v>
      </c>
      <c r="G9" s="14">
        <f t="shared" si="0"/>
        <v>2</v>
      </c>
      <c r="H9" s="8"/>
      <c r="I9" s="8"/>
      <c r="J9" s="8"/>
      <c r="K9" s="58"/>
      <c r="L9" s="11"/>
      <c r="M9" s="11"/>
      <c r="N9" s="11"/>
    </row>
    <row r="10" spans="1:14" ht="30">
      <c r="A10" s="16" t="s">
        <v>78</v>
      </c>
      <c r="B10" s="62" t="s">
        <v>79</v>
      </c>
      <c r="C10" s="18" t="s">
        <v>80</v>
      </c>
      <c r="D10" s="19" t="s">
        <v>4</v>
      </c>
      <c r="E10" s="24"/>
      <c r="F10" s="9">
        <v>1</v>
      </c>
      <c r="G10" s="14">
        <f t="shared" si="0"/>
        <v>1</v>
      </c>
      <c r="H10" s="8"/>
      <c r="I10" s="8"/>
      <c r="J10" s="8"/>
      <c r="K10" s="58"/>
      <c r="L10" s="11"/>
      <c r="M10" s="11"/>
      <c r="N10" s="11"/>
    </row>
    <row r="11" spans="1:14" ht="45">
      <c r="A11" s="16" t="s">
        <v>81</v>
      </c>
      <c r="B11" s="62" t="s">
        <v>82</v>
      </c>
      <c r="C11" s="18" t="s">
        <v>83</v>
      </c>
      <c r="D11" s="19" t="s">
        <v>4</v>
      </c>
      <c r="E11" s="24"/>
      <c r="F11" s="9">
        <v>1</v>
      </c>
      <c r="G11" s="14">
        <f t="shared" si="0"/>
        <v>1</v>
      </c>
      <c r="H11" s="8"/>
      <c r="I11" s="8"/>
      <c r="J11" s="8"/>
      <c r="K11" s="58"/>
      <c r="L11" s="11"/>
      <c r="M11" s="11"/>
      <c r="N11" s="11"/>
    </row>
    <row r="12" spans="1:14" ht="30">
      <c r="A12" s="16" t="s">
        <v>18</v>
      </c>
      <c r="B12" s="62" t="s">
        <v>19</v>
      </c>
      <c r="C12" s="18" t="s">
        <v>3</v>
      </c>
      <c r="D12" s="19" t="s">
        <v>4</v>
      </c>
      <c r="E12" s="24">
        <v>2</v>
      </c>
      <c r="F12" s="9">
        <v>2</v>
      </c>
      <c r="G12" s="14">
        <f t="shared" si="0"/>
        <v>4</v>
      </c>
      <c r="H12" s="11"/>
      <c r="I12" s="11"/>
      <c r="J12" s="11"/>
      <c r="K12" s="58"/>
      <c r="L12" s="11"/>
      <c r="M12" s="11"/>
      <c r="N12" s="11"/>
    </row>
    <row r="13" spans="1:14" ht="30">
      <c r="A13" s="16" t="s">
        <v>20</v>
      </c>
      <c r="B13" s="62" t="s">
        <v>21</v>
      </c>
      <c r="C13" s="18" t="s">
        <v>3</v>
      </c>
      <c r="D13" s="19" t="s">
        <v>4</v>
      </c>
      <c r="E13" s="24">
        <v>2</v>
      </c>
      <c r="F13" s="9">
        <v>1</v>
      </c>
      <c r="G13" s="14">
        <f t="shared" si="0"/>
        <v>3</v>
      </c>
      <c r="H13" s="11"/>
      <c r="I13" s="11"/>
      <c r="J13" s="11"/>
      <c r="K13" s="58"/>
      <c r="L13" s="11"/>
      <c r="M13" s="11"/>
      <c r="N13" s="11"/>
    </row>
    <row r="14" spans="1:14" ht="30">
      <c r="A14" s="16" t="s">
        <v>22</v>
      </c>
      <c r="B14" s="62" t="s">
        <v>23</v>
      </c>
      <c r="C14" s="18" t="s">
        <v>3</v>
      </c>
      <c r="D14" s="19" t="s">
        <v>4</v>
      </c>
      <c r="E14" s="24">
        <v>2</v>
      </c>
      <c r="F14" s="9">
        <v>1</v>
      </c>
      <c r="G14" s="14">
        <f t="shared" si="0"/>
        <v>3</v>
      </c>
      <c r="H14" s="11"/>
      <c r="I14" s="11"/>
      <c r="J14" s="11"/>
      <c r="K14" s="58"/>
      <c r="L14" s="11"/>
      <c r="M14" s="11"/>
      <c r="N14" s="11"/>
    </row>
    <row r="15" spans="1:14" ht="60">
      <c r="A15" s="5" t="s">
        <v>84</v>
      </c>
      <c r="B15" s="62" t="s">
        <v>85</v>
      </c>
      <c r="C15" s="17"/>
      <c r="D15" s="19" t="s">
        <v>4</v>
      </c>
      <c r="E15" s="10"/>
      <c r="F15" s="9">
        <v>1</v>
      </c>
      <c r="G15" s="14">
        <f t="shared" si="0"/>
        <v>1</v>
      </c>
      <c r="H15" s="11"/>
      <c r="I15" s="11"/>
      <c r="J15" s="11"/>
      <c r="K15" s="59" t="s">
        <v>160</v>
      </c>
      <c r="L15" s="11"/>
      <c r="M15" s="11"/>
      <c r="N15" s="81"/>
    </row>
    <row r="16" spans="1:14" ht="45">
      <c r="A16" s="73" t="s">
        <v>24</v>
      </c>
      <c r="B16" s="62" t="s">
        <v>15</v>
      </c>
      <c r="C16" s="18"/>
      <c r="D16" s="19" t="s">
        <v>4</v>
      </c>
      <c r="E16" s="10">
        <v>2</v>
      </c>
      <c r="F16" s="9"/>
      <c r="G16" s="14">
        <f t="shared" si="0"/>
        <v>2</v>
      </c>
      <c r="H16" s="11"/>
      <c r="I16" s="11"/>
      <c r="J16" s="11"/>
      <c r="K16" s="59" t="s">
        <v>160</v>
      </c>
      <c r="L16" s="11"/>
      <c r="M16" s="11"/>
      <c r="N16" s="81"/>
    </row>
    <row r="17" spans="1:14" ht="30">
      <c r="A17" s="16" t="s">
        <v>94</v>
      </c>
      <c r="B17" s="62" t="s">
        <v>95</v>
      </c>
      <c r="C17" s="18" t="s">
        <v>96</v>
      </c>
      <c r="D17" s="19" t="s">
        <v>4</v>
      </c>
      <c r="E17" s="24"/>
      <c r="F17" s="9">
        <v>1</v>
      </c>
      <c r="G17" s="14">
        <f t="shared" si="0"/>
        <v>1</v>
      </c>
      <c r="H17" s="11"/>
      <c r="I17" s="11"/>
      <c r="J17" s="11"/>
      <c r="K17" s="59" t="s">
        <v>160</v>
      </c>
      <c r="L17" s="11"/>
      <c r="M17" s="11"/>
      <c r="N17" s="81"/>
    </row>
    <row r="18" spans="1:14" ht="30">
      <c r="A18" s="16" t="s">
        <v>97</v>
      </c>
      <c r="B18" s="62" t="s">
        <v>98</v>
      </c>
      <c r="C18" s="18" t="s">
        <v>96</v>
      </c>
      <c r="D18" s="19" t="s">
        <v>4</v>
      </c>
      <c r="E18" s="24"/>
      <c r="F18" s="9">
        <v>1</v>
      </c>
      <c r="G18" s="14">
        <f t="shared" si="0"/>
        <v>1</v>
      </c>
      <c r="H18" s="11"/>
      <c r="I18" s="11"/>
      <c r="J18" s="11"/>
      <c r="K18" s="59" t="s">
        <v>160</v>
      </c>
      <c r="L18" s="11"/>
      <c r="M18" s="11"/>
      <c r="N18" s="81"/>
    </row>
    <row r="19" spans="1:14" ht="15">
      <c r="A19" s="16" t="s">
        <v>25</v>
      </c>
      <c r="B19" s="62" t="s">
        <v>26</v>
      </c>
      <c r="C19" s="18"/>
      <c r="D19" s="19" t="s">
        <v>4</v>
      </c>
      <c r="E19" s="24">
        <v>3</v>
      </c>
      <c r="F19" s="9">
        <v>1</v>
      </c>
      <c r="G19" s="14">
        <f t="shared" si="0"/>
        <v>4</v>
      </c>
      <c r="H19" s="12"/>
      <c r="I19" s="12"/>
      <c r="J19" s="12"/>
      <c r="K19" s="59" t="s">
        <v>160</v>
      </c>
      <c r="L19" s="11"/>
      <c r="M19" s="11"/>
      <c r="N19" s="81"/>
    </row>
    <row r="20" spans="1:14" ht="30">
      <c r="A20" s="16" t="s">
        <v>27</v>
      </c>
      <c r="B20" s="62" t="s">
        <v>28</v>
      </c>
      <c r="C20" s="18"/>
      <c r="D20" s="19" t="s">
        <v>4</v>
      </c>
      <c r="E20" s="24">
        <v>1</v>
      </c>
      <c r="F20" s="9">
        <v>1</v>
      </c>
      <c r="G20" s="14">
        <f t="shared" si="0"/>
        <v>2</v>
      </c>
      <c r="H20" s="11"/>
      <c r="I20" s="11"/>
      <c r="J20" s="11"/>
      <c r="K20" s="59" t="s">
        <v>160</v>
      </c>
      <c r="L20" s="11"/>
      <c r="M20" s="11"/>
      <c r="N20" s="81"/>
    </row>
    <row r="21" spans="1:14" ht="45">
      <c r="A21" s="16" t="s">
        <v>29</v>
      </c>
      <c r="B21" s="62" t="s">
        <v>30</v>
      </c>
      <c r="C21" s="18" t="s">
        <v>5</v>
      </c>
      <c r="D21" s="19" t="s">
        <v>4</v>
      </c>
      <c r="E21" s="27">
        <v>3</v>
      </c>
      <c r="F21" s="9">
        <v>1</v>
      </c>
      <c r="G21" s="14">
        <f t="shared" si="0"/>
        <v>4</v>
      </c>
      <c r="H21" s="11"/>
      <c r="I21" s="11"/>
      <c r="J21" s="11"/>
      <c r="K21" s="59" t="s">
        <v>160</v>
      </c>
      <c r="L21" s="11"/>
      <c r="M21" s="11"/>
      <c r="N21" s="81"/>
    </row>
    <row r="22" spans="1:14" ht="45">
      <c r="A22" s="16" t="s">
        <v>86</v>
      </c>
      <c r="B22" s="62" t="s">
        <v>87</v>
      </c>
      <c r="C22" s="18" t="s">
        <v>88</v>
      </c>
      <c r="D22" s="19" t="s">
        <v>4</v>
      </c>
      <c r="E22" s="24"/>
      <c r="F22" s="9">
        <v>2</v>
      </c>
      <c r="G22" s="14">
        <f t="shared" si="0"/>
        <v>2</v>
      </c>
      <c r="H22" s="11"/>
      <c r="I22" s="11"/>
      <c r="J22" s="11"/>
      <c r="K22" s="59" t="s">
        <v>160</v>
      </c>
      <c r="L22" s="11"/>
      <c r="M22" s="11"/>
      <c r="N22" s="81"/>
    </row>
    <row r="23" spans="1:14" ht="45">
      <c r="A23" s="16" t="s">
        <v>31</v>
      </c>
      <c r="B23" s="62" t="s">
        <v>32</v>
      </c>
      <c r="C23" s="18" t="s">
        <v>6</v>
      </c>
      <c r="D23" s="19" t="s">
        <v>4</v>
      </c>
      <c r="E23" s="27">
        <v>2</v>
      </c>
      <c r="F23" s="9"/>
      <c r="G23" s="14">
        <f t="shared" si="0"/>
        <v>2</v>
      </c>
      <c r="H23" s="11"/>
      <c r="I23" s="11"/>
      <c r="J23" s="11"/>
      <c r="K23" s="59" t="s">
        <v>160</v>
      </c>
      <c r="L23" s="11"/>
      <c r="M23" s="11"/>
      <c r="N23" s="81"/>
    </row>
    <row r="24" spans="1:14" ht="30">
      <c r="A24" s="16" t="s">
        <v>33</v>
      </c>
      <c r="B24" s="62" t="s">
        <v>34</v>
      </c>
      <c r="C24" s="18"/>
      <c r="D24" s="19" t="s">
        <v>4</v>
      </c>
      <c r="E24" s="24">
        <v>2</v>
      </c>
      <c r="F24" s="9"/>
      <c r="G24" s="14">
        <f t="shared" si="0"/>
        <v>2</v>
      </c>
      <c r="H24" s="11"/>
      <c r="I24" s="11"/>
      <c r="J24" s="11"/>
      <c r="K24" s="58"/>
      <c r="L24" s="11"/>
      <c r="M24" s="11"/>
      <c r="N24" s="11"/>
    </row>
    <row r="25" spans="1:14" ht="30">
      <c r="A25" s="16" t="s">
        <v>89</v>
      </c>
      <c r="B25" s="62" t="s">
        <v>90</v>
      </c>
      <c r="C25" s="18"/>
      <c r="D25" s="19" t="s">
        <v>4</v>
      </c>
      <c r="E25" s="24"/>
      <c r="F25" s="9">
        <v>6</v>
      </c>
      <c r="G25" s="14">
        <f t="shared" si="0"/>
        <v>6</v>
      </c>
      <c r="H25" s="11"/>
      <c r="I25" s="11"/>
      <c r="J25" s="11"/>
      <c r="K25" s="58"/>
      <c r="L25" s="11"/>
      <c r="M25" s="11"/>
      <c r="N25" s="11"/>
    </row>
    <row r="26" spans="1:14" ht="30">
      <c r="A26" s="16" t="s">
        <v>91</v>
      </c>
      <c r="B26" s="62" t="s">
        <v>92</v>
      </c>
      <c r="C26" s="18" t="s">
        <v>93</v>
      </c>
      <c r="D26" s="19" t="s">
        <v>4</v>
      </c>
      <c r="E26" s="24"/>
      <c r="F26" s="9">
        <v>2</v>
      </c>
      <c r="G26" s="14">
        <f t="shared" si="0"/>
        <v>2</v>
      </c>
      <c r="H26" s="11"/>
      <c r="I26" s="11"/>
      <c r="J26" s="11"/>
      <c r="K26" s="58"/>
      <c r="L26" s="11"/>
      <c r="M26" s="11"/>
      <c r="N26" s="11"/>
    </row>
    <row r="27" spans="1:14" ht="30">
      <c r="A27" s="16" t="s">
        <v>35</v>
      </c>
      <c r="B27" s="62" t="s">
        <v>36</v>
      </c>
      <c r="C27" s="18"/>
      <c r="D27" s="19" t="s">
        <v>4</v>
      </c>
      <c r="E27" s="24">
        <v>48</v>
      </c>
      <c r="F27" s="9">
        <v>2</v>
      </c>
      <c r="G27" s="14">
        <f t="shared" si="0"/>
        <v>50</v>
      </c>
      <c r="H27" s="11"/>
      <c r="I27" s="11"/>
      <c r="J27" s="11"/>
      <c r="K27" s="59" t="s">
        <v>160</v>
      </c>
      <c r="L27" s="11"/>
      <c r="M27" s="11"/>
      <c r="N27" s="81"/>
    </row>
    <row r="28" spans="1:14" ht="15">
      <c r="A28" s="25">
        <v>401099</v>
      </c>
      <c r="B28" s="72" t="s">
        <v>99</v>
      </c>
      <c r="C28" s="3"/>
      <c r="D28" s="26" t="s">
        <v>4</v>
      </c>
      <c r="E28" s="4"/>
      <c r="F28" s="9">
        <v>18</v>
      </c>
      <c r="G28" s="14">
        <f t="shared" si="0"/>
        <v>18</v>
      </c>
      <c r="H28" s="11"/>
      <c r="I28" s="11"/>
      <c r="J28" s="11"/>
      <c r="K28" s="59" t="s">
        <v>160</v>
      </c>
      <c r="L28" s="11"/>
      <c r="M28" s="11"/>
      <c r="N28" s="81"/>
    </row>
    <row r="29" spans="1:14" ht="30">
      <c r="A29" s="16" t="s">
        <v>37</v>
      </c>
      <c r="B29" s="62" t="s">
        <v>38</v>
      </c>
      <c r="C29" s="18"/>
      <c r="D29" s="19" t="s">
        <v>4</v>
      </c>
      <c r="E29" s="24">
        <v>48</v>
      </c>
      <c r="F29" s="9">
        <v>20</v>
      </c>
      <c r="G29" s="14">
        <f t="shared" si="0"/>
        <v>68</v>
      </c>
      <c r="H29" s="11"/>
      <c r="I29" s="11"/>
      <c r="J29" s="11"/>
      <c r="K29" s="59" t="s">
        <v>160</v>
      </c>
      <c r="L29" s="11"/>
      <c r="M29" s="11"/>
      <c r="N29" s="81"/>
    </row>
    <row r="30" spans="1:14" ht="30">
      <c r="A30" s="16" t="s">
        <v>39</v>
      </c>
      <c r="B30" s="62" t="s">
        <v>40</v>
      </c>
      <c r="C30" s="18" t="s">
        <v>7</v>
      </c>
      <c r="D30" s="19" t="s">
        <v>4</v>
      </c>
      <c r="E30" s="24">
        <v>4</v>
      </c>
      <c r="F30" s="9">
        <v>4</v>
      </c>
      <c r="G30" s="14">
        <f t="shared" si="0"/>
        <v>8</v>
      </c>
      <c r="H30" s="11"/>
      <c r="I30" s="11"/>
      <c r="J30" s="11"/>
      <c r="K30" s="63"/>
      <c r="L30" s="11"/>
      <c r="M30" s="11"/>
      <c r="N30" s="11"/>
    </row>
    <row r="31" spans="1:14" ht="30">
      <c r="A31" s="16" t="s">
        <v>41</v>
      </c>
      <c r="B31" s="62" t="s">
        <v>42</v>
      </c>
      <c r="C31" s="18" t="s">
        <v>8</v>
      </c>
      <c r="D31" s="19" t="s">
        <v>4</v>
      </c>
      <c r="E31" s="24">
        <v>3</v>
      </c>
      <c r="F31" s="9">
        <v>1</v>
      </c>
      <c r="G31" s="14">
        <f t="shared" si="0"/>
        <v>4</v>
      </c>
      <c r="H31" s="11"/>
      <c r="I31" s="11"/>
      <c r="J31" s="11"/>
      <c r="K31" s="63"/>
      <c r="L31" s="11"/>
      <c r="M31" s="11"/>
      <c r="N31" s="11"/>
    </row>
    <row r="32" spans="1:14" ht="30">
      <c r="A32" s="5" t="s">
        <v>100</v>
      </c>
      <c r="B32" s="71" t="s">
        <v>101</v>
      </c>
      <c r="C32" s="3" t="s">
        <v>102</v>
      </c>
      <c r="D32" s="1" t="s">
        <v>4</v>
      </c>
      <c r="F32" s="9">
        <v>1</v>
      </c>
      <c r="G32" s="14">
        <f t="shared" si="0"/>
        <v>1</v>
      </c>
      <c r="H32" s="11"/>
      <c r="I32" s="11"/>
      <c r="J32" s="11"/>
      <c r="K32" s="63"/>
      <c r="L32" s="11"/>
      <c r="M32" s="11"/>
      <c r="N32" s="11"/>
    </row>
    <row r="33" spans="1:14" ht="30">
      <c r="A33" s="16" t="s">
        <v>43</v>
      </c>
      <c r="B33" s="62" t="s">
        <v>44</v>
      </c>
      <c r="C33" s="18" t="s">
        <v>9</v>
      </c>
      <c r="D33" s="19" t="s">
        <v>4</v>
      </c>
      <c r="E33" s="24">
        <v>2</v>
      </c>
      <c r="F33" s="9">
        <v>1</v>
      </c>
      <c r="G33" s="14">
        <f t="shared" si="0"/>
        <v>3</v>
      </c>
      <c r="H33" s="11"/>
      <c r="I33" s="11"/>
      <c r="J33" s="11"/>
      <c r="K33" s="63"/>
      <c r="L33" s="11"/>
      <c r="M33" s="11"/>
      <c r="N33" s="11"/>
    </row>
    <row r="34" spans="1:14" ht="30">
      <c r="A34" s="16" t="s">
        <v>45</v>
      </c>
      <c r="B34" s="62" t="s">
        <v>46</v>
      </c>
      <c r="C34" s="18" t="s">
        <v>10</v>
      </c>
      <c r="D34" s="19" t="s">
        <v>4</v>
      </c>
      <c r="E34" s="24">
        <v>4</v>
      </c>
      <c r="F34" s="9">
        <v>2</v>
      </c>
      <c r="G34" s="14">
        <f t="shared" si="0"/>
        <v>6</v>
      </c>
      <c r="H34" s="11"/>
      <c r="I34" s="11"/>
      <c r="J34" s="11"/>
      <c r="K34" s="63"/>
      <c r="L34" s="11"/>
      <c r="M34" s="11"/>
      <c r="N34" s="11"/>
    </row>
    <row r="35" spans="1:14" ht="30">
      <c r="A35" s="16" t="s">
        <v>47</v>
      </c>
      <c r="B35" s="62" t="s">
        <v>48</v>
      </c>
      <c r="C35" s="18" t="s">
        <v>11</v>
      </c>
      <c r="D35" s="19" t="s">
        <v>4</v>
      </c>
      <c r="E35" s="24">
        <v>2</v>
      </c>
      <c r="F35" s="9">
        <v>1</v>
      </c>
      <c r="G35" s="14">
        <f t="shared" si="0"/>
        <v>3</v>
      </c>
      <c r="H35" s="11"/>
      <c r="I35" s="11"/>
      <c r="J35" s="11"/>
      <c r="K35" s="63"/>
      <c r="L35" s="11"/>
      <c r="M35" s="11"/>
      <c r="N35" s="11"/>
    </row>
    <row r="36" spans="1:14" ht="45">
      <c r="A36" s="16" t="s">
        <v>49</v>
      </c>
      <c r="B36" s="62" t="s">
        <v>50</v>
      </c>
      <c r="C36" s="18" t="s">
        <v>12</v>
      </c>
      <c r="D36" s="19" t="s">
        <v>4</v>
      </c>
      <c r="E36" s="24">
        <v>2</v>
      </c>
      <c r="F36" s="9"/>
      <c r="G36" s="14">
        <f t="shared" si="0"/>
        <v>2</v>
      </c>
      <c r="H36" s="11"/>
      <c r="I36" s="11"/>
      <c r="J36" s="11"/>
      <c r="K36" s="63"/>
      <c r="L36" s="11"/>
      <c r="M36" s="11"/>
      <c r="N36" s="11"/>
    </row>
    <row r="37" spans="1:14" ht="30">
      <c r="A37" s="20" t="s">
        <v>51</v>
      </c>
      <c r="B37" s="65" t="s">
        <v>16</v>
      </c>
      <c r="C37" s="21"/>
      <c r="D37" s="20" t="s">
        <v>4</v>
      </c>
      <c r="E37" s="28">
        <v>2</v>
      </c>
      <c r="F37" s="29"/>
      <c r="G37" s="14">
        <f t="shared" si="0"/>
        <v>2</v>
      </c>
      <c r="H37" s="11"/>
      <c r="I37" s="11"/>
      <c r="J37" s="11"/>
      <c r="K37" s="59" t="s">
        <v>160</v>
      </c>
      <c r="L37" s="11"/>
      <c r="M37" s="11"/>
      <c r="N37" s="81"/>
    </row>
    <row r="38" spans="1:14" ht="15">
      <c r="A38" s="16" t="s">
        <v>52</v>
      </c>
      <c r="B38" s="62" t="s">
        <v>53</v>
      </c>
      <c r="C38" s="18"/>
      <c r="D38" s="19" t="s">
        <v>4</v>
      </c>
      <c r="E38" s="24">
        <v>2</v>
      </c>
      <c r="F38" s="9"/>
      <c r="G38" s="14">
        <f t="shared" si="0"/>
        <v>2</v>
      </c>
      <c r="H38" s="11"/>
      <c r="I38" s="11"/>
      <c r="J38" s="11"/>
      <c r="K38" s="59" t="s">
        <v>160</v>
      </c>
      <c r="L38" s="11"/>
      <c r="M38" s="11"/>
      <c r="N38" s="81"/>
    </row>
    <row r="39" spans="1:14" ht="30">
      <c r="A39" s="16" t="s">
        <v>54</v>
      </c>
      <c r="B39" s="62" t="s">
        <v>55</v>
      </c>
      <c r="C39" s="18"/>
      <c r="D39" s="19" t="s">
        <v>4</v>
      </c>
      <c r="E39" s="24">
        <v>2</v>
      </c>
      <c r="F39" s="9">
        <v>1</v>
      </c>
      <c r="G39" s="14">
        <f t="shared" si="0"/>
        <v>3</v>
      </c>
      <c r="H39" s="11"/>
      <c r="I39" s="11"/>
      <c r="J39" s="11"/>
      <c r="K39" s="59" t="s">
        <v>160</v>
      </c>
      <c r="L39" s="11"/>
      <c r="M39" s="11"/>
      <c r="N39" s="81"/>
    </row>
    <row r="40" spans="1:14" ht="30">
      <c r="A40" s="16" t="s">
        <v>56</v>
      </c>
      <c r="B40" s="62" t="s">
        <v>57</v>
      </c>
      <c r="C40" s="18"/>
      <c r="D40" s="19" t="s">
        <v>4</v>
      </c>
      <c r="E40" s="24">
        <v>2</v>
      </c>
      <c r="F40" s="9">
        <v>1</v>
      </c>
      <c r="G40" s="14">
        <f t="shared" si="0"/>
        <v>3</v>
      </c>
      <c r="H40" s="11"/>
      <c r="I40" s="11"/>
      <c r="J40" s="11"/>
      <c r="K40" s="59" t="s">
        <v>160</v>
      </c>
      <c r="L40" s="11"/>
      <c r="M40" s="11"/>
      <c r="N40" s="81"/>
    </row>
    <row r="41" spans="1:14" ht="30">
      <c r="A41" s="5" t="s">
        <v>103</v>
      </c>
      <c r="B41" s="71" t="s">
        <v>104</v>
      </c>
      <c r="C41" s="3"/>
      <c r="D41" s="1" t="s">
        <v>4</v>
      </c>
      <c r="F41" s="9">
        <v>2</v>
      </c>
      <c r="G41" s="14">
        <f t="shared" si="0"/>
        <v>2</v>
      </c>
      <c r="H41" s="11"/>
      <c r="I41" s="11"/>
      <c r="J41" s="11"/>
      <c r="K41" s="59" t="s">
        <v>160</v>
      </c>
      <c r="L41" s="11"/>
      <c r="M41" s="11"/>
      <c r="N41" s="81"/>
    </row>
    <row r="42" spans="1:14" ht="30">
      <c r="A42" s="16" t="s">
        <v>58</v>
      </c>
      <c r="B42" s="62" t="s">
        <v>59</v>
      </c>
      <c r="C42" s="18" t="s">
        <v>13</v>
      </c>
      <c r="D42" s="19" t="s">
        <v>4</v>
      </c>
      <c r="E42" s="24">
        <v>2</v>
      </c>
      <c r="F42" s="9">
        <v>1</v>
      </c>
      <c r="G42" s="14">
        <f t="shared" si="0"/>
        <v>3</v>
      </c>
      <c r="H42" s="11"/>
      <c r="I42" s="11"/>
      <c r="J42" s="11"/>
      <c r="K42" s="58"/>
      <c r="L42" s="11"/>
      <c r="M42" s="11"/>
      <c r="N42" s="11"/>
    </row>
    <row r="43" spans="1:14" ht="30">
      <c r="A43" s="16" t="s">
        <v>60</v>
      </c>
      <c r="B43" s="62" t="s">
        <v>61</v>
      </c>
      <c r="C43" s="18" t="s">
        <v>14</v>
      </c>
      <c r="D43" s="19" t="s">
        <v>4</v>
      </c>
      <c r="E43" s="24">
        <v>2</v>
      </c>
      <c r="F43" s="9">
        <v>1</v>
      </c>
      <c r="G43" s="14">
        <f t="shared" si="0"/>
        <v>3</v>
      </c>
      <c r="H43" s="11"/>
      <c r="I43" s="11"/>
      <c r="J43" s="11"/>
      <c r="K43" s="58"/>
      <c r="L43" s="11"/>
      <c r="M43" s="11"/>
      <c r="N43" s="11"/>
    </row>
    <row r="44" spans="1:14" ht="15">
      <c r="A44" s="16" t="s">
        <v>62</v>
      </c>
      <c r="B44" s="62" t="s">
        <v>63</v>
      </c>
      <c r="C44" s="18"/>
      <c r="D44" s="19" t="s">
        <v>4</v>
      </c>
      <c r="E44" s="24">
        <v>2</v>
      </c>
      <c r="F44" s="9">
        <v>2</v>
      </c>
      <c r="G44" s="14">
        <f t="shared" si="0"/>
        <v>4</v>
      </c>
      <c r="H44" s="11"/>
      <c r="I44" s="11"/>
      <c r="J44" s="11"/>
      <c r="K44" s="58"/>
      <c r="L44" s="11"/>
      <c r="M44" s="11"/>
      <c r="N44" s="11"/>
    </row>
    <row r="45" spans="1:14" ht="45">
      <c r="A45" s="16" t="s">
        <v>64</v>
      </c>
      <c r="B45" s="62" t="s">
        <v>17</v>
      </c>
      <c r="C45" s="17"/>
      <c r="D45" s="19" t="s">
        <v>4</v>
      </c>
      <c r="E45" s="24">
        <v>2</v>
      </c>
      <c r="F45" s="9">
        <v>1</v>
      </c>
      <c r="G45" s="14">
        <f t="shared" si="0"/>
        <v>3</v>
      </c>
      <c r="H45" s="11"/>
      <c r="I45" s="11"/>
      <c r="J45" s="11"/>
      <c r="K45" s="59" t="s">
        <v>160</v>
      </c>
      <c r="L45" s="11"/>
      <c r="M45" s="11"/>
      <c r="N45" s="81"/>
    </row>
    <row r="46" spans="1:14" ht="15.75" thickBot="1">
      <c r="A46" s="22"/>
      <c r="B46" s="66"/>
      <c r="C46" s="23"/>
      <c r="D46" s="11"/>
      <c r="E46" s="24"/>
      <c r="F46" s="9"/>
      <c r="G46" s="10"/>
      <c r="H46" s="11"/>
      <c r="I46" s="11"/>
      <c r="J46" s="76"/>
      <c r="K46" s="58"/>
      <c r="L46" s="11"/>
      <c r="M46" s="11"/>
      <c r="N46" s="11"/>
    </row>
    <row r="47" spans="1:10" ht="19.5" thickBot="1">
      <c r="A47" s="11"/>
      <c r="B47" s="67"/>
      <c r="C47" s="23"/>
      <c r="D47" s="11"/>
      <c r="E47" s="10"/>
      <c r="F47" s="10"/>
      <c r="G47" s="13" t="s">
        <v>68</v>
      </c>
      <c r="I47" s="75"/>
      <c r="J47" s="77"/>
    </row>
    <row r="48" ht="15">
      <c r="B48" s="68"/>
    </row>
    <row r="49" ht="15">
      <c r="B49" s="68"/>
    </row>
    <row r="50" ht="15">
      <c r="B50" s="68"/>
    </row>
    <row r="51" ht="15">
      <c r="B51" s="68"/>
    </row>
    <row r="52" ht="15">
      <c r="B52" s="68"/>
    </row>
    <row r="53" ht="15">
      <c r="B53" s="68"/>
    </row>
    <row r="54" ht="15">
      <c r="B54" s="68"/>
    </row>
    <row r="55" ht="15">
      <c r="B55" s="68"/>
    </row>
    <row r="56" ht="15">
      <c r="B56" s="68"/>
    </row>
    <row r="57" ht="15">
      <c r="B57" s="68"/>
    </row>
    <row r="58" ht="15">
      <c r="B58" s="68"/>
    </row>
    <row r="59" ht="15">
      <c r="B59" s="68"/>
    </row>
    <row r="60" ht="15">
      <c r="B60" s="68"/>
    </row>
    <row r="61" ht="15">
      <c r="B61" s="68"/>
    </row>
    <row r="62" ht="15">
      <c r="B62" s="68"/>
    </row>
    <row r="63" ht="15">
      <c r="B63" s="68"/>
    </row>
    <row r="64" ht="15">
      <c r="B64" s="68"/>
    </row>
    <row r="65" ht="15">
      <c r="B65" s="68"/>
    </row>
    <row r="66" ht="15">
      <c r="B66" s="68"/>
    </row>
    <row r="67" ht="15">
      <c r="B67" s="68"/>
    </row>
    <row r="68" ht="15">
      <c r="B68" s="68"/>
    </row>
    <row r="69" ht="15">
      <c r="B69" s="68"/>
    </row>
    <row r="70" ht="15">
      <c r="B70" s="68"/>
    </row>
    <row r="71" ht="15">
      <c r="B71" s="68"/>
    </row>
    <row r="72" ht="15">
      <c r="B72" s="68"/>
    </row>
    <row r="73" ht="15">
      <c r="B73" s="68"/>
    </row>
    <row r="74" ht="15">
      <c r="B74" s="68"/>
    </row>
    <row r="75" ht="15">
      <c r="B75" s="68"/>
    </row>
    <row r="76" ht="15">
      <c r="B76" s="68"/>
    </row>
    <row r="77" ht="15">
      <c r="B77" s="68"/>
    </row>
    <row r="78" ht="15">
      <c r="B78" s="68"/>
    </row>
    <row r="79" ht="15">
      <c r="B79" s="68"/>
    </row>
    <row r="80" ht="15">
      <c r="B80" s="68"/>
    </row>
    <row r="81" ht="15">
      <c r="B81" s="68"/>
    </row>
    <row r="82" ht="15">
      <c r="B82" s="68"/>
    </row>
    <row r="83" ht="15">
      <c r="B83" s="68"/>
    </row>
    <row r="84" ht="15">
      <c r="B84" s="68"/>
    </row>
    <row r="85" ht="15">
      <c r="B85" s="68"/>
    </row>
    <row r="86" ht="15">
      <c r="B86" s="68"/>
    </row>
    <row r="87" ht="15">
      <c r="B87" s="68"/>
    </row>
    <row r="88" ht="15">
      <c r="B88" s="68"/>
    </row>
    <row r="89" ht="15">
      <c r="B89" s="68"/>
    </row>
    <row r="90" ht="15">
      <c r="B90" s="68"/>
    </row>
    <row r="91" ht="15">
      <c r="B91" s="68"/>
    </row>
    <row r="92" ht="15">
      <c r="B92" s="68"/>
    </row>
    <row r="93" ht="15">
      <c r="B93" s="68"/>
    </row>
    <row r="94" ht="15">
      <c r="B94" s="68"/>
    </row>
    <row r="95" ht="15">
      <c r="B95" s="68"/>
    </row>
    <row r="96" ht="15">
      <c r="B96" s="68"/>
    </row>
    <row r="97" ht="15">
      <c r="B97" s="68"/>
    </row>
    <row r="98" ht="15">
      <c r="B98" s="68"/>
    </row>
    <row r="99" ht="15">
      <c r="B99" s="68"/>
    </row>
    <row r="100" ht="15">
      <c r="B100" s="68"/>
    </row>
    <row r="101" ht="15">
      <c r="B101" s="68"/>
    </row>
    <row r="102" ht="15">
      <c r="B102" s="68"/>
    </row>
    <row r="103" ht="15">
      <c r="B103" s="68"/>
    </row>
    <row r="104" ht="15">
      <c r="B104" s="68"/>
    </row>
    <row r="105" ht="15">
      <c r="B105" s="68"/>
    </row>
    <row r="106" ht="15">
      <c r="B106" s="68"/>
    </row>
    <row r="107" ht="15">
      <c r="B107" s="68"/>
    </row>
    <row r="108" ht="15">
      <c r="B108" s="68"/>
    </row>
    <row r="109" ht="15">
      <c r="B109" s="68"/>
    </row>
    <row r="110" ht="15">
      <c r="B110" s="68"/>
    </row>
    <row r="111" ht="15">
      <c r="B111" s="68"/>
    </row>
    <row r="112" ht="15">
      <c r="B112" s="68"/>
    </row>
    <row r="113" ht="15">
      <c r="B113" s="68"/>
    </row>
    <row r="114" ht="15">
      <c r="B114" s="68"/>
    </row>
    <row r="115" ht="15">
      <c r="B115" s="68"/>
    </row>
    <row r="116" ht="15">
      <c r="B116" s="68"/>
    </row>
    <row r="117" ht="15">
      <c r="B117" s="68"/>
    </row>
    <row r="118" ht="15">
      <c r="B118" s="68"/>
    </row>
    <row r="119" ht="15">
      <c r="B119" s="68"/>
    </row>
    <row r="120" ht="15">
      <c r="B120" s="68"/>
    </row>
    <row r="121" ht="15">
      <c r="B121" s="68"/>
    </row>
    <row r="122" ht="15">
      <c r="B122" s="68"/>
    </row>
    <row r="123" ht="15">
      <c r="B123" s="68"/>
    </row>
    <row r="124" ht="15">
      <c r="B124" s="68"/>
    </row>
    <row r="125" ht="15">
      <c r="B125" s="68"/>
    </row>
    <row r="126" ht="15">
      <c r="B126" s="68"/>
    </row>
    <row r="127" ht="15">
      <c r="B127" s="68"/>
    </row>
    <row r="128" ht="15">
      <c r="B128" s="68"/>
    </row>
    <row r="129" ht="15">
      <c r="B129" s="68"/>
    </row>
    <row r="130" ht="15">
      <c r="B130" s="68"/>
    </row>
    <row r="131" ht="15">
      <c r="B131" s="68"/>
    </row>
    <row r="132" ht="15">
      <c r="B132" s="68"/>
    </row>
    <row r="133" ht="15">
      <c r="B133" s="68"/>
    </row>
    <row r="134" ht="15">
      <c r="B134" s="68"/>
    </row>
    <row r="135" ht="15">
      <c r="B135" s="68"/>
    </row>
    <row r="136" ht="15">
      <c r="B136" s="68"/>
    </row>
    <row r="137" ht="15">
      <c r="B137" s="68"/>
    </row>
    <row r="138" ht="15">
      <c r="B138" s="68"/>
    </row>
    <row r="139" ht="15">
      <c r="B139" s="68"/>
    </row>
    <row r="140" ht="15">
      <c r="B140" s="68"/>
    </row>
    <row r="141" ht="15">
      <c r="B141" s="68"/>
    </row>
    <row r="142" ht="15">
      <c r="B142" s="68"/>
    </row>
    <row r="143" ht="15">
      <c r="B143" s="68"/>
    </row>
    <row r="144" ht="15">
      <c r="B144" s="68"/>
    </row>
    <row r="145" ht="15">
      <c r="B145" s="68"/>
    </row>
    <row r="146" ht="15">
      <c r="B146" s="68"/>
    </row>
    <row r="147" ht="15">
      <c r="B147" s="68"/>
    </row>
    <row r="148" ht="15">
      <c r="B148" s="68"/>
    </row>
    <row r="149" ht="15">
      <c r="B149" s="68"/>
    </row>
    <row r="150" ht="15">
      <c r="B150" s="68"/>
    </row>
    <row r="151" ht="15">
      <c r="B151" s="68"/>
    </row>
    <row r="152" ht="15">
      <c r="B152" s="68"/>
    </row>
    <row r="153" ht="15">
      <c r="B153" s="68"/>
    </row>
    <row r="154" ht="15">
      <c r="B154" s="68"/>
    </row>
    <row r="155" ht="15">
      <c r="B155" s="68"/>
    </row>
    <row r="156" ht="15">
      <c r="B156" s="68"/>
    </row>
    <row r="157" ht="15">
      <c r="B157" s="68"/>
    </row>
    <row r="158" ht="15">
      <c r="B158" s="68"/>
    </row>
    <row r="159" ht="15">
      <c r="B159" s="68"/>
    </row>
    <row r="160" ht="15">
      <c r="B160" s="68"/>
    </row>
    <row r="161" ht="15">
      <c r="B161" s="68"/>
    </row>
    <row r="162" ht="15">
      <c r="B162" s="68"/>
    </row>
    <row r="163" ht="15">
      <c r="B163" s="68"/>
    </row>
    <row r="164" ht="15">
      <c r="B164" s="68"/>
    </row>
    <row r="165" ht="15">
      <c r="B165" s="68"/>
    </row>
    <row r="166" ht="15">
      <c r="B166" s="68"/>
    </row>
    <row r="167" ht="15">
      <c r="B167" s="68"/>
    </row>
    <row r="168" ht="15">
      <c r="B168" s="68"/>
    </row>
    <row r="169" ht="15">
      <c r="B169" s="68"/>
    </row>
    <row r="170" ht="15">
      <c r="B170" s="68"/>
    </row>
    <row r="171" ht="15">
      <c r="B171" s="68"/>
    </row>
    <row r="172" ht="15">
      <c r="B172" s="68"/>
    </row>
    <row r="173" ht="15">
      <c r="B173" s="68"/>
    </row>
    <row r="174" ht="15">
      <c r="B174" s="68"/>
    </row>
    <row r="175" ht="15">
      <c r="B175" s="68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1660-BB97-4383-A01B-6B62250AAEC9}">
  <dimension ref="A1:M37"/>
  <sheetViews>
    <sheetView tabSelected="1" workbookViewId="0" topLeftCell="C4">
      <selection activeCell="L7" sqref="L7"/>
    </sheetView>
  </sheetViews>
  <sheetFormatPr defaultColWidth="9.140625" defaultRowHeight="15"/>
  <cols>
    <col min="2" max="2" width="28.7109375" style="0" customWidth="1"/>
    <col min="3" max="3" width="17.00390625" style="0" customWidth="1"/>
    <col min="4" max="4" width="5.140625" style="0" customWidth="1"/>
    <col min="5" max="6" width="8.57421875" style="0" customWidth="1"/>
    <col min="7" max="7" width="9.421875" style="0" customWidth="1"/>
    <col min="8" max="8" width="13.28125" style="0" customWidth="1"/>
    <col min="9" max="9" width="14.28125" style="0" customWidth="1"/>
    <col min="10" max="10" width="22.28125" style="0" customWidth="1"/>
    <col min="11" max="11" width="8.7109375" style="0" customWidth="1"/>
    <col min="12" max="12" width="10.28125" style="0" customWidth="1"/>
    <col min="13" max="13" width="9.7109375" style="0" customWidth="1"/>
  </cols>
  <sheetData>
    <row r="1" spans="1:8" ht="18.75">
      <c r="A1" s="31" t="s">
        <v>154</v>
      </c>
      <c r="B1" s="32"/>
      <c r="C1" s="33"/>
      <c r="D1" s="32"/>
      <c r="E1" s="34"/>
      <c r="F1" s="32"/>
      <c r="G1" s="32"/>
      <c r="H1" s="35"/>
    </row>
    <row r="2" spans="1:8" ht="18.75">
      <c r="A2" s="36" t="s">
        <v>156</v>
      </c>
      <c r="B2" s="37"/>
      <c r="C2" s="38"/>
      <c r="D2" s="37"/>
      <c r="E2" s="39"/>
      <c r="F2" s="37"/>
      <c r="G2" s="37"/>
      <c r="H2" s="40"/>
    </row>
    <row r="3" spans="1:8" ht="18.75">
      <c r="A3" s="50" t="s">
        <v>158</v>
      </c>
      <c r="B3" s="38"/>
      <c r="C3" s="42"/>
      <c r="D3" s="41"/>
      <c r="E3" s="43"/>
      <c r="F3" s="37"/>
      <c r="G3" s="37"/>
      <c r="H3" s="40"/>
    </row>
    <row r="4" spans="1:8" ht="15">
      <c r="A4" s="44"/>
      <c r="B4" s="45"/>
      <c r="C4" s="46"/>
      <c r="D4" s="45"/>
      <c r="E4" s="47"/>
      <c r="F4" s="48"/>
      <c r="G4" s="48"/>
      <c r="H4" s="49"/>
    </row>
    <row r="5" spans="1:13" ht="73.15" customHeight="1">
      <c r="A5" s="14" t="s">
        <v>65</v>
      </c>
      <c r="B5" s="15" t="s">
        <v>0</v>
      </c>
      <c r="C5" s="15" t="s">
        <v>1</v>
      </c>
      <c r="D5" s="10" t="s">
        <v>2</v>
      </c>
      <c r="E5" s="7" t="s">
        <v>147</v>
      </c>
      <c r="F5" s="8" t="s">
        <v>66</v>
      </c>
      <c r="G5" s="8" t="s">
        <v>67</v>
      </c>
      <c r="H5" s="8" t="s">
        <v>68</v>
      </c>
      <c r="I5" s="57" t="s">
        <v>164</v>
      </c>
      <c r="J5" s="74" t="s">
        <v>161</v>
      </c>
      <c r="K5" s="57" t="s">
        <v>162</v>
      </c>
      <c r="L5" s="57" t="s">
        <v>163</v>
      </c>
      <c r="M5" s="57" t="s">
        <v>165</v>
      </c>
    </row>
    <row r="6" spans="1:13" ht="15">
      <c r="A6" s="10"/>
      <c r="B6" s="10"/>
      <c r="C6" s="15"/>
      <c r="D6" s="10"/>
      <c r="E6" s="14"/>
      <c r="F6" s="11"/>
      <c r="G6" s="11"/>
      <c r="H6" s="11"/>
      <c r="I6" s="60"/>
      <c r="J6" s="11"/>
      <c r="K6" s="11"/>
      <c r="L6" s="11"/>
      <c r="M6" s="11"/>
    </row>
    <row r="7" spans="1:13" ht="60">
      <c r="A7" s="16" t="s">
        <v>105</v>
      </c>
      <c r="B7" s="64" t="s">
        <v>106</v>
      </c>
      <c r="C7" s="18" t="s">
        <v>107</v>
      </c>
      <c r="D7" s="19" t="s">
        <v>4</v>
      </c>
      <c r="E7" s="10">
        <v>1</v>
      </c>
      <c r="F7" s="11"/>
      <c r="G7" s="11"/>
      <c r="H7" s="11"/>
      <c r="I7" s="61" t="s">
        <v>160</v>
      </c>
      <c r="J7" s="11"/>
      <c r="K7" s="11"/>
      <c r="L7" s="81"/>
      <c r="M7" s="11"/>
    </row>
    <row r="8" spans="1:13" ht="15">
      <c r="A8" s="16" t="s">
        <v>108</v>
      </c>
      <c r="B8" s="64" t="s">
        <v>109</v>
      </c>
      <c r="C8" s="18"/>
      <c r="D8" s="19" t="s">
        <v>4</v>
      </c>
      <c r="E8" s="10">
        <v>2</v>
      </c>
      <c r="F8" s="11"/>
      <c r="G8" s="11"/>
      <c r="H8" s="11"/>
      <c r="I8" s="61" t="s">
        <v>160</v>
      </c>
      <c r="J8" s="11"/>
      <c r="K8" s="11"/>
      <c r="L8" s="81"/>
      <c r="M8" s="11"/>
    </row>
    <row r="9" spans="1:13" ht="15">
      <c r="A9" s="16" t="s">
        <v>110</v>
      </c>
      <c r="B9" s="64" t="s">
        <v>111</v>
      </c>
      <c r="C9" s="18"/>
      <c r="D9" s="19" t="s">
        <v>4</v>
      </c>
      <c r="E9" s="10">
        <v>1</v>
      </c>
      <c r="F9" s="11"/>
      <c r="G9" s="11"/>
      <c r="H9" s="11"/>
      <c r="I9" s="61" t="s">
        <v>160</v>
      </c>
      <c r="J9" s="11"/>
      <c r="L9" s="81"/>
      <c r="M9" s="11"/>
    </row>
    <row r="10" spans="1:13" ht="15">
      <c r="A10" s="16" t="s">
        <v>112</v>
      </c>
      <c r="B10" s="64" t="s">
        <v>113</v>
      </c>
      <c r="C10" s="18"/>
      <c r="D10" s="19" t="s">
        <v>4</v>
      </c>
      <c r="E10" s="10">
        <v>1</v>
      </c>
      <c r="F10" s="11"/>
      <c r="G10" s="11"/>
      <c r="H10" s="11"/>
      <c r="I10" s="61" t="s">
        <v>160</v>
      </c>
      <c r="J10" s="11"/>
      <c r="K10" s="11"/>
      <c r="L10" s="81"/>
      <c r="M10" s="11"/>
    </row>
    <row r="11" spans="1:13" ht="15">
      <c r="A11" s="16" t="s">
        <v>114</v>
      </c>
      <c r="B11" s="64" t="s">
        <v>115</v>
      </c>
      <c r="C11" s="18"/>
      <c r="D11" s="19" t="s">
        <v>4</v>
      </c>
      <c r="E11" s="10">
        <v>2</v>
      </c>
      <c r="F11" s="11"/>
      <c r="G11" s="11"/>
      <c r="H11" s="11"/>
      <c r="I11" s="61" t="s">
        <v>160</v>
      </c>
      <c r="J11" s="11"/>
      <c r="K11" s="11"/>
      <c r="L11" s="81"/>
      <c r="M11" s="11"/>
    </row>
    <row r="12" spans="1:13" ht="15">
      <c r="A12" s="16" t="s">
        <v>116</v>
      </c>
      <c r="B12" s="64" t="s">
        <v>117</v>
      </c>
      <c r="C12" s="18"/>
      <c r="D12" s="19" t="s">
        <v>4</v>
      </c>
      <c r="E12" s="10">
        <v>1</v>
      </c>
      <c r="F12" s="11"/>
      <c r="G12" s="11"/>
      <c r="H12" s="11"/>
      <c r="I12" s="61" t="s">
        <v>160</v>
      </c>
      <c r="J12" s="11"/>
      <c r="K12" s="11"/>
      <c r="L12" s="81"/>
      <c r="M12" s="11"/>
    </row>
    <row r="13" spans="1:13" ht="15">
      <c r="A13" s="16" t="s">
        <v>118</v>
      </c>
      <c r="B13" s="64" t="s">
        <v>119</v>
      </c>
      <c r="C13" s="18"/>
      <c r="D13" s="19" t="s">
        <v>4</v>
      </c>
      <c r="E13" s="10">
        <v>1</v>
      </c>
      <c r="F13" s="11"/>
      <c r="G13" s="11"/>
      <c r="H13" s="11"/>
      <c r="I13" s="61" t="s">
        <v>160</v>
      </c>
      <c r="J13" s="11"/>
      <c r="K13" s="11"/>
      <c r="L13" s="81"/>
      <c r="M13" s="11"/>
    </row>
    <row r="14" spans="1:13" ht="15">
      <c r="A14" s="16" t="s">
        <v>120</v>
      </c>
      <c r="B14" s="64" t="s">
        <v>121</v>
      </c>
      <c r="C14" s="18" t="s">
        <v>122</v>
      </c>
      <c r="D14" s="19" t="s">
        <v>4</v>
      </c>
      <c r="E14" s="10">
        <v>1</v>
      </c>
      <c r="F14" s="11"/>
      <c r="G14" s="11"/>
      <c r="H14" s="11"/>
      <c r="I14" s="61" t="s">
        <v>160</v>
      </c>
      <c r="J14" s="11"/>
      <c r="K14" s="11"/>
      <c r="L14" s="81"/>
      <c r="M14" s="11"/>
    </row>
    <row r="15" spans="1:13" ht="15">
      <c r="A15" s="16" t="s">
        <v>123</v>
      </c>
      <c r="B15" s="64" t="s">
        <v>124</v>
      </c>
      <c r="C15" s="18"/>
      <c r="D15" s="19" t="s">
        <v>4</v>
      </c>
      <c r="E15" s="10">
        <v>1</v>
      </c>
      <c r="F15" s="11"/>
      <c r="G15" s="11"/>
      <c r="H15" s="11"/>
      <c r="I15" s="61" t="s">
        <v>160</v>
      </c>
      <c r="J15" s="11"/>
      <c r="K15" s="11"/>
      <c r="L15" s="81"/>
      <c r="M15" s="11"/>
    </row>
    <row r="16" spans="1:13" ht="15">
      <c r="A16" s="30" t="s">
        <v>18</v>
      </c>
      <c r="B16" s="69" t="s">
        <v>19</v>
      </c>
      <c r="C16" s="18" t="s">
        <v>3</v>
      </c>
      <c r="D16" s="19" t="s">
        <v>4</v>
      </c>
      <c r="E16" s="10">
        <v>2</v>
      </c>
      <c r="F16" s="11"/>
      <c r="G16" s="11"/>
      <c r="H16" s="11"/>
      <c r="I16" s="60"/>
      <c r="J16" s="11"/>
      <c r="K16" s="11"/>
      <c r="L16" s="11"/>
      <c r="M16" s="11"/>
    </row>
    <row r="17" spans="1:13" ht="15">
      <c r="A17" s="30" t="s">
        <v>22</v>
      </c>
      <c r="B17" s="69" t="s">
        <v>23</v>
      </c>
      <c r="C17" s="18" t="s">
        <v>3</v>
      </c>
      <c r="D17" s="19" t="s">
        <v>4</v>
      </c>
      <c r="E17" s="10">
        <v>1</v>
      </c>
      <c r="F17" s="11"/>
      <c r="G17" s="11"/>
      <c r="H17" s="11"/>
      <c r="I17" s="60"/>
      <c r="J17" s="11"/>
      <c r="K17" s="11"/>
      <c r="L17" s="11"/>
      <c r="M17" s="11"/>
    </row>
    <row r="18" spans="1:13" ht="15">
      <c r="A18" s="16" t="s">
        <v>125</v>
      </c>
      <c r="B18" s="64" t="s">
        <v>126</v>
      </c>
      <c r="C18" s="18"/>
      <c r="D18" s="19" t="s">
        <v>4</v>
      </c>
      <c r="E18" s="10">
        <v>2</v>
      </c>
      <c r="F18" s="11"/>
      <c r="G18" s="11"/>
      <c r="H18" s="11"/>
      <c r="I18" s="61" t="s">
        <v>160</v>
      </c>
      <c r="J18" s="11"/>
      <c r="K18" s="11"/>
      <c r="L18" s="81"/>
      <c r="M18" s="11"/>
    </row>
    <row r="19" spans="1:13" ht="15">
      <c r="A19" s="16" t="s">
        <v>127</v>
      </c>
      <c r="B19" s="64" t="s">
        <v>34</v>
      </c>
      <c r="C19" s="18"/>
      <c r="D19" s="19" t="s">
        <v>4</v>
      </c>
      <c r="E19" s="10">
        <v>1</v>
      </c>
      <c r="F19" s="11"/>
      <c r="G19" s="11"/>
      <c r="H19" s="11"/>
      <c r="I19" s="61" t="s">
        <v>160</v>
      </c>
      <c r="J19" s="11"/>
      <c r="K19" s="11"/>
      <c r="L19" s="81"/>
      <c r="M19" s="11"/>
    </row>
    <row r="20" spans="1:13" ht="15">
      <c r="A20" s="16" t="s">
        <v>25</v>
      </c>
      <c r="B20" s="64" t="s">
        <v>128</v>
      </c>
      <c r="C20" s="18"/>
      <c r="D20" s="19" t="s">
        <v>4</v>
      </c>
      <c r="E20" s="10">
        <v>2</v>
      </c>
      <c r="F20" s="11"/>
      <c r="G20" s="11"/>
      <c r="H20" s="11"/>
      <c r="I20" s="61" t="s">
        <v>160</v>
      </c>
      <c r="J20" s="11"/>
      <c r="K20" s="11"/>
      <c r="L20" s="81"/>
      <c r="M20" s="11"/>
    </row>
    <row r="21" spans="1:13" ht="60">
      <c r="A21" s="16" t="s">
        <v>29</v>
      </c>
      <c r="B21" s="64" t="s">
        <v>129</v>
      </c>
      <c r="C21" s="18" t="s">
        <v>130</v>
      </c>
      <c r="D21" s="19" t="s">
        <v>4</v>
      </c>
      <c r="E21" s="10">
        <v>2</v>
      </c>
      <c r="F21" s="11"/>
      <c r="G21" s="11"/>
      <c r="H21" s="11"/>
      <c r="I21" s="61" t="s">
        <v>160</v>
      </c>
      <c r="J21" s="11"/>
      <c r="K21" s="11"/>
      <c r="L21" s="81"/>
      <c r="M21" s="11"/>
    </row>
    <row r="22" spans="1:13" ht="15">
      <c r="A22" s="16" t="s">
        <v>131</v>
      </c>
      <c r="B22" s="64" t="s">
        <v>132</v>
      </c>
      <c r="C22" s="18"/>
      <c r="D22" s="19" t="s">
        <v>4</v>
      </c>
      <c r="E22" s="10">
        <v>3</v>
      </c>
      <c r="F22" s="11"/>
      <c r="G22" s="11"/>
      <c r="H22" s="11"/>
      <c r="I22" s="60"/>
      <c r="J22" s="11"/>
      <c r="K22" s="11"/>
      <c r="L22" s="11"/>
      <c r="M22" s="11"/>
    </row>
    <row r="23" spans="1:13" ht="90">
      <c r="A23" s="16" t="s">
        <v>133</v>
      </c>
      <c r="B23" s="64" t="s">
        <v>134</v>
      </c>
      <c r="C23" s="17" t="s">
        <v>135</v>
      </c>
      <c r="D23" s="19" t="s">
        <v>4</v>
      </c>
      <c r="E23" s="10">
        <v>4</v>
      </c>
      <c r="F23" s="11"/>
      <c r="G23" s="11"/>
      <c r="H23" s="11"/>
      <c r="I23" s="61" t="s">
        <v>160</v>
      </c>
      <c r="J23" s="11"/>
      <c r="K23" s="11"/>
      <c r="L23" s="81"/>
      <c r="M23" s="11"/>
    </row>
    <row r="24" spans="1:13" ht="15">
      <c r="A24" s="16" t="s">
        <v>37</v>
      </c>
      <c r="B24" s="64" t="s">
        <v>136</v>
      </c>
      <c r="C24" s="18"/>
      <c r="D24" s="19" t="s">
        <v>4</v>
      </c>
      <c r="E24" s="10">
        <v>18</v>
      </c>
      <c r="F24" s="11"/>
      <c r="G24" s="11"/>
      <c r="H24" s="11"/>
      <c r="I24" s="61" t="s">
        <v>160</v>
      </c>
      <c r="J24" s="11"/>
      <c r="K24" s="11"/>
      <c r="L24" s="81"/>
      <c r="M24" s="11"/>
    </row>
    <row r="25" spans="1:13" ht="45">
      <c r="A25" s="16" t="s">
        <v>39</v>
      </c>
      <c r="B25" s="64" t="s">
        <v>40</v>
      </c>
      <c r="C25" s="18" t="s">
        <v>7</v>
      </c>
      <c r="D25" s="19" t="s">
        <v>4</v>
      </c>
      <c r="E25" s="10">
        <v>4</v>
      </c>
      <c r="F25" s="11"/>
      <c r="G25" s="11"/>
      <c r="H25" s="11"/>
      <c r="I25" s="60"/>
      <c r="J25" s="11"/>
      <c r="K25" s="11"/>
      <c r="L25" s="11"/>
      <c r="M25" s="11"/>
    </row>
    <row r="26" spans="1:13" ht="15">
      <c r="A26" s="16" t="s">
        <v>137</v>
      </c>
      <c r="B26" s="64" t="s">
        <v>138</v>
      </c>
      <c r="C26" s="18"/>
      <c r="D26" s="19" t="s">
        <v>4</v>
      </c>
      <c r="E26" s="10">
        <v>1</v>
      </c>
      <c r="F26" s="11"/>
      <c r="G26" s="11"/>
      <c r="H26" s="11"/>
      <c r="I26" s="60"/>
      <c r="J26" s="11"/>
      <c r="K26" s="11"/>
      <c r="L26" s="11"/>
      <c r="M26" s="11"/>
    </row>
    <row r="27" spans="1:13" ht="45">
      <c r="A27" s="16" t="s">
        <v>41</v>
      </c>
      <c r="B27" s="64" t="s">
        <v>42</v>
      </c>
      <c r="C27" s="18" t="s">
        <v>8</v>
      </c>
      <c r="D27" s="19" t="s">
        <v>4</v>
      </c>
      <c r="E27" s="10">
        <v>1</v>
      </c>
      <c r="F27" s="11"/>
      <c r="G27" s="11"/>
      <c r="H27" s="11"/>
      <c r="I27" s="60"/>
      <c r="J27" s="11"/>
      <c r="K27" s="11"/>
      <c r="L27" s="11"/>
      <c r="M27" s="11"/>
    </row>
    <row r="28" spans="1:13" ht="45">
      <c r="A28" s="16" t="s">
        <v>45</v>
      </c>
      <c r="B28" s="64" t="s">
        <v>46</v>
      </c>
      <c r="C28" s="18" t="s">
        <v>10</v>
      </c>
      <c r="D28" s="19" t="s">
        <v>4</v>
      </c>
      <c r="E28" s="10">
        <v>2</v>
      </c>
      <c r="F28" s="11"/>
      <c r="G28" s="11"/>
      <c r="H28" s="11"/>
      <c r="I28" s="60"/>
      <c r="J28" s="11"/>
      <c r="K28" s="11"/>
      <c r="L28" s="11"/>
      <c r="M28" s="11"/>
    </row>
    <row r="29" spans="1:13" ht="15">
      <c r="A29" s="16" t="s">
        <v>139</v>
      </c>
      <c r="B29" s="64" t="s">
        <v>140</v>
      </c>
      <c r="C29" s="18"/>
      <c r="D29" s="19" t="s">
        <v>4</v>
      </c>
      <c r="E29" s="9">
        <v>10</v>
      </c>
      <c r="F29" s="11"/>
      <c r="G29" s="11"/>
      <c r="H29" s="11"/>
      <c r="I29" s="61" t="s">
        <v>160</v>
      </c>
      <c r="J29" s="11"/>
      <c r="K29" s="11"/>
      <c r="L29" s="81"/>
      <c r="M29" s="11"/>
    </row>
    <row r="30" spans="1:13" ht="15">
      <c r="A30" s="16" t="s">
        <v>56</v>
      </c>
      <c r="B30" s="64" t="s">
        <v>57</v>
      </c>
      <c r="C30" s="18"/>
      <c r="D30" s="19" t="s">
        <v>4</v>
      </c>
      <c r="E30" s="10">
        <v>1</v>
      </c>
      <c r="F30" s="11"/>
      <c r="G30" s="11"/>
      <c r="H30" s="11"/>
      <c r="I30" s="61" t="s">
        <v>160</v>
      </c>
      <c r="J30" s="11"/>
      <c r="K30" s="11"/>
      <c r="L30" s="81"/>
      <c r="M30" s="11"/>
    </row>
    <row r="31" spans="1:13" ht="15">
      <c r="A31" s="16" t="s">
        <v>141</v>
      </c>
      <c r="B31" s="64" t="s">
        <v>142</v>
      </c>
      <c r="C31" s="18" t="s">
        <v>143</v>
      </c>
      <c r="D31" s="19" t="s">
        <v>4</v>
      </c>
      <c r="E31" s="10">
        <v>1</v>
      </c>
      <c r="F31" s="11"/>
      <c r="G31" s="11"/>
      <c r="H31" s="11"/>
      <c r="I31" s="60"/>
      <c r="J31" s="11"/>
      <c r="K31" s="11"/>
      <c r="L31" s="11"/>
      <c r="M31" s="11"/>
    </row>
    <row r="32" spans="1:13" ht="15">
      <c r="A32" s="16" t="s">
        <v>144</v>
      </c>
      <c r="B32" s="64" t="s">
        <v>145</v>
      </c>
      <c r="C32" s="18" t="s">
        <v>146</v>
      </c>
      <c r="D32" s="19" t="s">
        <v>4</v>
      </c>
      <c r="E32" s="10">
        <v>1</v>
      </c>
      <c r="F32" s="11"/>
      <c r="G32" s="11"/>
      <c r="H32" s="11"/>
      <c r="I32" s="60"/>
      <c r="J32" s="11"/>
      <c r="K32" s="11"/>
      <c r="L32" s="11"/>
      <c r="M32" s="11"/>
    </row>
    <row r="33" spans="1:13" ht="15">
      <c r="A33" s="16" t="s">
        <v>62</v>
      </c>
      <c r="B33" s="64" t="s">
        <v>63</v>
      </c>
      <c r="C33" s="18"/>
      <c r="D33" s="19" t="s">
        <v>4</v>
      </c>
      <c r="E33" s="10">
        <v>1</v>
      </c>
      <c r="F33" s="11"/>
      <c r="G33" s="11"/>
      <c r="H33" s="11"/>
      <c r="I33" s="60"/>
      <c r="J33" s="11"/>
      <c r="K33" s="11"/>
      <c r="L33" s="11"/>
      <c r="M33" s="11"/>
    </row>
    <row r="34" spans="1:13" ht="15">
      <c r="A34" s="16" t="s">
        <v>64</v>
      </c>
      <c r="B34" s="64" t="s">
        <v>17</v>
      </c>
      <c r="C34" s="17"/>
      <c r="D34" s="19" t="s">
        <v>4</v>
      </c>
      <c r="E34" s="10">
        <v>2</v>
      </c>
      <c r="F34" s="11"/>
      <c r="G34" s="11"/>
      <c r="H34" s="11"/>
      <c r="I34" s="61" t="s">
        <v>160</v>
      </c>
      <c r="J34" s="11"/>
      <c r="K34" s="11"/>
      <c r="L34" s="81"/>
      <c r="M34" s="11"/>
    </row>
    <row r="35" spans="1:13" ht="15">
      <c r="A35" s="16"/>
      <c r="B35" s="64"/>
      <c r="C35" s="17"/>
      <c r="D35" s="19"/>
      <c r="E35" s="10"/>
      <c r="F35" s="11"/>
      <c r="G35" s="11"/>
      <c r="H35" s="11"/>
      <c r="I35" s="60"/>
      <c r="J35" s="11"/>
      <c r="K35" s="11"/>
      <c r="L35" s="11"/>
      <c r="M35" s="11"/>
    </row>
    <row r="36" spans="1:13" ht="15.75" thickBot="1">
      <c r="A36" s="11"/>
      <c r="B36" s="70"/>
      <c r="C36" s="11"/>
      <c r="D36" s="11"/>
      <c r="E36" s="11"/>
      <c r="F36" s="11"/>
      <c r="G36" s="11"/>
      <c r="H36" s="76"/>
      <c r="I36" s="11">
        <f ca="1">+I6:II36</f>
        <v>0</v>
      </c>
      <c r="J36" s="11"/>
      <c r="K36" s="11"/>
      <c r="L36" s="11"/>
      <c r="M36" s="11"/>
    </row>
    <row r="37" spans="1:8" ht="19.5" thickBot="1">
      <c r="A37" s="11"/>
      <c r="B37" s="11"/>
      <c r="C37" s="11"/>
      <c r="D37" s="13" t="s">
        <v>68</v>
      </c>
      <c r="E37" s="13"/>
      <c r="G37" s="75"/>
      <c r="H37" s="77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81906-CF67-4B7C-AD6C-45C0677C764B}">
  <dimension ref="A1:B9"/>
  <sheetViews>
    <sheetView workbookViewId="0" topLeftCell="A1">
      <selection activeCell="D21" sqref="D21"/>
    </sheetView>
  </sheetViews>
  <sheetFormatPr defaultColWidth="9.140625" defaultRowHeight="15"/>
  <cols>
    <col min="1" max="1" width="67.28125" style="0" customWidth="1"/>
    <col min="2" max="2" width="27.00390625" style="0" customWidth="1"/>
  </cols>
  <sheetData>
    <row r="1" spans="1:2" ht="18.75">
      <c r="A1" s="31" t="s">
        <v>154</v>
      </c>
      <c r="B1" s="35"/>
    </row>
    <row r="2" spans="1:2" ht="18.75">
      <c r="A2" s="36" t="s">
        <v>155</v>
      </c>
      <c r="B2" s="40"/>
    </row>
    <row r="3" spans="1:2" ht="18.75">
      <c r="A3" s="50" t="s">
        <v>157</v>
      </c>
      <c r="B3" s="49"/>
    </row>
    <row r="4" spans="1:2" ht="18.75">
      <c r="A4" s="52"/>
      <c r="B4" s="53" t="s">
        <v>68</v>
      </c>
    </row>
    <row r="5" spans="1:2" ht="15">
      <c r="A5" s="11"/>
      <c r="B5" s="54"/>
    </row>
    <row r="6" spans="1:2" ht="15">
      <c r="A6" s="55" t="s">
        <v>152</v>
      </c>
      <c r="B6" s="54">
        <f>SUM('budova C1'!H37)</f>
        <v>0</v>
      </c>
    </row>
    <row r="7" spans="1:2" ht="15">
      <c r="A7" s="55" t="s">
        <v>153</v>
      </c>
      <c r="B7" s="54">
        <f>SUM('budova B'!J47)</f>
        <v>0</v>
      </c>
    </row>
    <row r="8" spans="1:2" ht="15.75" thickBot="1">
      <c r="A8" s="11"/>
      <c r="B8" s="79"/>
    </row>
    <row r="9" spans="1:2" ht="19.5" thickBot="1">
      <c r="A9" s="78" t="s">
        <v>151</v>
      </c>
      <c r="B9" s="80">
        <f>SUM(B6:B7)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Ohnoutková Dita</cp:lastModifiedBy>
  <cp:lastPrinted>2020-01-08T06:52:59Z</cp:lastPrinted>
  <dcterms:created xsi:type="dcterms:W3CDTF">2019-10-26T07:55:22Z</dcterms:created>
  <dcterms:modified xsi:type="dcterms:W3CDTF">2020-01-13T12:29:36Z</dcterms:modified>
  <cp:category/>
  <cp:version/>
  <cp:contentType/>
  <cp:contentStatus/>
</cp:coreProperties>
</file>