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45" yWindow="105" windowWidth="19230" windowHeight="17550" activeTab="0"/>
  </bookViews>
  <sheets>
    <sheet name="VÝKAZ VÝMĚR" sheetId="1" r:id="rId1"/>
  </sheets>
  <definedNames>
    <definedName name="_xlnm.Print_Titles" localSheetId="0">'VÝKAZ VÝMĚR'!$10:$12</definedName>
  </definedNames>
  <calcPr fullCalcOnLoad="1"/>
</workbook>
</file>

<file path=xl/sharedStrings.xml><?xml version="1.0" encoding="utf-8"?>
<sst xmlns="http://schemas.openxmlformats.org/spreadsheetml/2006/main" count="131" uniqueCount="106">
  <si>
    <t>1</t>
  </si>
  <si>
    <t>8</t>
  </si>
  <si>
    <t>2</t>
  </si>
  <si>
    <t>3</t>
  </si>
  <si>
    <t>PSV</t>
  </si>
  <si>
    <t>4</t>
  </si>
  <si>
    <t>5</t>
  </si>
  <si>
    <t>6</t>
  </si>
  <si>
    <t>7</t>
  </si>
  <si>
    <t>%</t>
  </si>
  <si>
    <t>Objekt:   KLASICKÉ A ŠPANĚLSKÉ GYMNÁZIUM BRNO - BYSTRC, VEJROSTOVA 2 - UT</t>
  </si>
  <si>
    <t xml:space="preserve">Objednatel:   </t>
  </si>
  <si>
    <t xml:space="preserve">Zhotovitel:   </t>
  </si>
  <si>
    <t xml:space="preserve">Zpracoval:   </t>
  </si>
  <si>
    <t xml:space="preserve">Místo:   </t>
  </si>
  <si>
    <t>Datum:   30. 6. 2018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</si>
  <si>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</si>
  <si>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</si>
  <si>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</si>
  <si>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</si>
  <si>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</si>
  <si>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</si>
  <si>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</si>
  <si>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</si>
  <si>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PSV   </t>
  </si>
  <si>
    <t>713</t>
  </si>
  <si>
    <t xml:space="preserve">Izolace tepelné ÚT   </t>
  </si>
  <si>
    <t>713463121</t>
  </si>
  <si>
    <t xml:space="preserve">Montáž izolace tepelné potrubí potrubními pouzdry bez úpravy uchycenými sponami 1x   </t>
  </si>
  <si>
    <t>m</t>
  </si>
  <si>
    <t>71354</t>
  </si>
  <si>
    <t xml:space="preserve">Izolace návleková  s Al tl. 20mm/ 28   </t>
  </si>
  <si>
    <t>71356</t>
  </si>
  <si>
    <t xml:space="preserve">Izolace návleková s Al tl. 20mm/ 42   </t>
  </si>
  <si>
    <t>998713201</t>
  </si>
  <si>
    <t xml:space="preserve">Přesun hmot pro izolace tepelné v objektech v do 6 m   </t>
  </si>
  <si>
    <t>731</t>
  </si>
  <si>
    <t xml:space="preserve">Ústřední vytápění - kotelny   </t>
  </si>
  <si>
    <t>0010</t>
  </si>
  <si>
    <t xml:space="preserve">Topná zkouška   </t>
  </si>
  <si>
    <t>kpl</t>
  </si>
  <si>
    <t>998731201</t>
  </si>
  <si>
    <t xml:space="preserve">Přesun hmot pro kotelny v objektech v do 6 m   </t>
  </si>
  <si>
    <t>732</t>
  </si>
  <si>
    <t xml:space="preserve">Ústřední vytápění - strojovny   </t>
  </si>
  <si>
    <t>732421468</t>
  </si>
  <si>
    <t xml:space="preserve">Čerpadlo elektronické ČERPADLO ELEKTRONICKÉ, DN40-100 F 230V   </t>
  </si>
  <si>
    <t>soubor</t>
  </si>
  <si>
    <t>998732201</t>
  </si>
  <si>
    <t xml:space="preserve">Přesun hmot pro strojovny v objektech v do 6 m   </t>
  </si>
  <si>
    <t>733</t>
  </si>
  <si>
    <t xml:space="preserve">Ústřední vytápění - potrubí   </t>
  </si>
  <si>
    <t>733223105</t>
  </si>
  <si>
    <t xml:space="preserve">Potrubí měděné tvrdé spojované měkkým pájením D 28x1,5   </t>
  </si>
  <si>
    <t>733223107</t>
  </si>
  <si>
    <t xml:space="preserve">Potrubí měděné tvrdé spojované měkkým pájením D 42x1,5   </t>
  </si>
  <si>
    <t>733224225</t>
  </si>
  <si>
    <t xml:space="preserve">Příplatek k potrubí měděnému za zhotovení přípojky z trubek měděných D 28x1,5   </t>
  </si>
  <si>
    <t>kus</t>
  </si>
  <si>
    <t>733224227</t>
  </si>
  <si>
    <t xml:space="preserve">Příplatek k potrubí měděnému za zhotovení přípojky z trubek měděných D 42x1,5   </t>
  </si>
  <si>
    <t>733291102</t>
  </si>
  <si>
    <t xml:space="preserve">Zkouška těsnosti potrubí měděné do D 64x2   </t>
  </si>
  <si>
    <t>998733201</t>
  </si>
  <si>
    <t xml:space="preserve">Přesun hmot pro rozvody potrubí v objektech v do 6 m   </t>
  </si>
  <si>
    <t>734</t>
  </si>
  <si>
    <t xml:space="preserve">Ústřední vytápění - armatury   </t>
  </si>
  <si>
    <t>734211113</t>
  </si>
  <si>
    <t xml:space="preserve">Ventil závitový odvzdušňovací G 3/8 PN 10 do 120°C   </t>
  </si>
  <si>
    <t>734220103</t>
  </si>
  <si>
    <t xml:space="preserve">Ventil závitový regulační přímý G 5/4 PN 20 do 100°C vyvažovací   </t>
  </si>
  <si>
    <t>734242416</t>
  </si>
  <si>
    <t xml:space="preserve">Ventil závitový zpětný přímý G 6/4 PN 16 do 110°C   </t>
  </si>
  <si>
    <t>734261235</t>
  </si>
  <si>
    <t xml:space="preserve">Šroubení topenářské přímé G 1 PN 16 do 120°C   </t>
  </si>
  <si>
    <t>734261237</t>
  </si>
  <si>
    <t xml:space="preserve">Šroubení topenářské přímé G 6/4 PN 16 do 120°C   </t>
  </si>
  <si>
    <t>734291113</t>
  </si>
  <si>
    <t xml:space="preserve">Kohout závitový plnící a vypouštěcí ČSN 137061 PN 10/100°C G 1/2   </t>
  </si>
  <si>
    <t>734291246</t>
  </si>
  <si>
    <t xml:space="preserve">Filtr závitový přímý G 1 1/2 PN 16 do 130°C s vnitřními závity   </t>
  </si>
  <si>
    <t>734292712</t>
  </si>
  <si>
    <t xml:space="preserve">Kohout kulový přímý G 3/8 PN 42 do 185°C vnitřní závit   </t>
  </si>
  <si>
    <t>734292717</t>
  </si>
  <si>
    <t xml:space="preserve">Kohout kulový přímý G 1 1/2 PN 42 do 185°C vnitřní závit   </t>
  </si>
  <si>
    <t>734411103</t>
  </si>
  <si>
    <t xml:space="preserve">Teploměr technický s pevným stonkem a jímkou zadní připojení průměr 63 mm délky 100 mm   </t>
  </si>
  <si>
    <t>998734201</t>
  </si>
  <si>
    <t xml:space="preserve">Přesun hmot pro armatury v objektech v do 6 m   </t>
  </si>
  <si>
    <t>OST</t>
  </si>
  <si>
    <t xml:space="preserve">Ostatní   </t>
  </si>
  <si>
    <t>O01</t>
  </si>
  <si>
    <t>0011</t>
  </si>
  <si>
    <t xml:space="preserve">Stavební výpomoci (vysekání drážek a prostupů)   </t>
  </si>
  <si>
    <t>hod</t>
  </si>
  <si>
    <t>0012</t>
  </si>
  <si>
    <t xml:space="preserve">Nepředvídané práce   </t>
  </si>
  <si>
    <t>0014</t>
  </si>
  <si>
    <t xml:space="preserve">Konstrukce pro uchycení rozvodů   </t>
  </si>
  <si>
    <t>0015</t>
  </si>
  <si>
    <t xml:space="preserve">Demontáže stávajících rozvodů   </t>
  </si>
  <si>
    <t>0016</t>
  </si>
  <si>
    <t xml:space="preserve">Vyvážení a zaregulování otopné soustavy   </t>
  </si>
  <si>
    <t xml:space="preserve">Celkem   </t>
  </si>
  <si>
    <t>VÝKAZ VÝMĚR</t>
  </si>
  <si>
    <t>POLOŽKA SE RUŠÍ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</si>
</sst>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</numFmts>
  <fonts count="48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9" fontId="4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9" fontId="5" fillId="0" borderId="0" xfId="0" applyNumberFormat="1" applyFont="1" applyAlignment="1" applyProtection="1">
      <alignment horizontal="right"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169" fontId="8" fillId="0" borderId="0" xfId="0" applyNumberFormat="1" applyFont="1" applyAlignment="1" applyProtection="1">
      <alignment horizontal="right" vertical="top"/>
      <protection/>
    </xf>
    <xf numFmtId="166" fontId="8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9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9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9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69" fontId="12" fillId="0" borderId="10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169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169" fontId="4" fillId="34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27">
      <selection activeCell="C49" sqref="C49"/>
    </sheetView>
  </sheetViews>
  <sheetFormatPr defaultColWidth="10.5" defaultRowHeight="12" customHeight="1"/>
  <cols>
    <col min="1" max="1" width="3.83203125" style="37" customWidth="1"/>
    <col min="2" max="2" width="15.5" style="38" customWidth="1"/>
    <col min="3" max="3" width="49.83203125" style="38" customWidth="1"/>
    <col min="4" max="4" width="5.5" style="38" customWidth="1"/>
    <col min="5" max="5" width="11.33203125" style="39" customWidth="1"/>
    <col min="6" max="6" width="13.33203125" style="40" customWidth="1"/>
    <col min="7" max="7" width="17.83203125" style="40" customWidth="1"/>
    <col min="8" max="8" width="13.33203125" style="39" customWidth="1"/>
    <col min="9" max="16384" width="10.5" style="1" customWidth="1"/>
  </cols>
  <sheetData>
    <row r="1" spans="1:8" s="2" customFormat="1" ht="27.75" customHeight="1">
      <c r="A1" s="41" t="s">
        <v>104</v>
      </c>
      <c r="B1" s="41"/>
      <c r="C1" s="41"/>
      <c r="D1" s="41"/>
      <c r="E1" s="41"/>
      <c r="F1" s="41"/>
      <c r="G1" s="41"/>
      <c r="H1" s="41"/>
    </row>
    <row r="2" spans="1:8" s="2" customFormat="1" ht="12.75" customHeight="1">
      <c r="A2" s="3"/>
      <c r="B2" s="3"/>
      <c r="C2" s="3"/>
      <c r="D2" s="3"/>
      <c r="E2" s="3"/>
      <c r="F2" s="3"/>
      <c r="G2" s="3"/>
      <c r="H2" s="3"/>
    </row>
    <row r="3" spans="1:8" s="2" customFormat="1" ht="12.75" customHeight="1">
      <c r="A3" s="3" t="s">
        <v>10</v>
      </c>
      <c r="B3" s="3"/>
      <c r="C3" s="3"/>
      <c r="D3" s="3"/>
      <c r="E3" s="3"/>
      <c r="F3" s="3"/>
      <c r="G3" s="3"/>
      <c r="H3" s="3"/>
    </row>
    <row r="4" spans="1:8" s="2" customFormat="1" ht="13.5" customHeight="1">
      <c r="A4" s="4"/>
      <c r="B4" s="3"/>
      <c r="C4" s="4"/>
      <c r="D4" s="3"/>
      <c r="E4" s="3"/>
      <c r="F4" s="3"/>
      <c r="G4" s="3"/>
      <c r="H4" s="3"/>
    </row>
    <row r="5" spans="1:8" s="2" customFormat="1" ht="6.75" customHeight="1">
      <c r="A5" s="5"/>
      <c r="B5" s="6"/>
      <c r="C5" s="7"/>
      <c r="D5" s="6"/>
      <c r="E5" s="8"/>
      <c r="F5" s="9"/>
      <c r="G5" s="9"/>
      <c r="H5" s="10"/>
    </row>
    <row r="6" spans="1:8" s="2" customFormat="1" ht="12.75" customHeight="1">
      <c r="A6" s="11" t="s">
        <v>11</v>
      </c>
      <c r="B6" s="11"/>
      <c r="C6" s="11"/>
      <c r="D6" s="11"/>
      <c r="E6" s="11"/>
      <c r="F6" s="11"/>
      <c r="G6" s="11"/>
      <c r="H6" s="11"/>
    </row>
    <row r="7" spans="1:8" s="2" customFormat="1" ht="12.75" customHeight="1">
      <c r="A7" s="11" t="s">
        <v>12</v>
      </c>
      <c r="B7" s="11"/>
      <c r="C7" s="11"/>
      <c r="D7" s="11"/>
      <c r="E7" s="11"/>
      <c r="F7" s="11"/>
      <c r="G7" s="11" t="s">
        <v>13</v>
      </c>
      <c r="H7" s="11"/>
    </row>
    <row r="8" spans="1:8" s="2" customFormat="1" ht="12.75" customHeight="1">
      <c r="A8" s="11" t="s">
        <v>14</v>
      </c>
      <c r="B8" s="12"/>
      <c r="C8" s="12"/>
      <c r="D8" s="12"/>
      <c r="E8" s="13"/>
      <c r="F8" s="14"/>
      <c r="G8" s="11" t="s">
        <v>15</v>
      </c>
      <c r="H8" s="13"/>
    </row>
    <row r="9" spans="1:8" s="2" customFormat="1" ht="6.75" customHeight="1">
      <c r="A9" s="15"/>
      <c r="B9" s="15"/>
      <c r="C9" s="15"/>
      <c r="D9" s="15"/>
      <c r="E9" s="15"/>
      <c r="F9" s="15"/>
      <c r="G9" s="15"/>
      <c r="H9" s="15"/>
    </row>
    <row r="10" spans="1:8" s="2" customFormat="1" ht="28.5" customHeight="1">
      <c r="A10" s="16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</row>
    <row r="11" spans="1:8" s="2" customFormat="1" ht="12.75" customHeight="1" hidden="1">
      <c r="A11" s="16" t="s">
        <v>0</v>
      </c>
      <c r="B11" s="16" t="s">
        <v>2</v>
      </c>
      <c r="C11" s="16" t="s">
        <v>3</v>
      </c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1</v>
      </c>
    </row>
    <row r="12" spans="1:8" s="2" customFormat="1" ht="5.25" customHeight="1">
      <c r="A12" s="15"/>
      <c r="B12" s="15"/>
      <c r="C12" s="15"/>
      <c r="D12" s="15"/>
      <c r="E12" s="15"/>
      <c r="F12" s="15"/>
      <c r="G12" s="15"/>
      <c r="H12" s="15"/>
    </row>
    <row r="13" spans="1:8" s="2" customFormat="1" ht="30.75" customHeight="1">
      <c r="A13" s="17"/>
      <c r="B13" s="18" t="s">
        <v>4</v>
      </c>
      <c r="C13" s="18" t="s">
        <v>24</v>
      </c>
      <c r="D13" s="18"/>
      <c r="E13" s="19"/>
      <c r="F13" s="20"/>
      <c r="G13" s="20">
        <f>SUM(G14,G19,G22,G25,G32)</f>
        <v>0</v>
      </c>
      <c r="H13" s="20">
        <f>SUM(H14,H19,H22,H25,H32)</f>
        <v>0</v>
      </c>
    </row>
    <row r="14" spans="1:8" s="2" customFormat="1" ht="28.5" customHeight="1">
      <c r="A14" s="21"/>
      <c r="B14" s="22" t="s">
        <v>25</v>
      </c>
      <c r="C14" s="22" t="s">
        <v>26</v>
      </c>
      <c r="D14" s="22"/>
      <c r="E14" s="23"/>
      <c r="F14" s="24"/>
      <c r="G14" s="24">
        <f>SUM(G15:G18)</f>
        <v>0</v>
      </c>
      <c r="H14" s="24">
        <f>SUM(H15:H18)</f>
        <v>0</v>
      </c>
    </row>
    <row r="15" spans="1:8" s="2" customFormat="1" ht="24" customHeight="1">
      <c r="A15" s="25">
        <v>1</v>
      </c>
      <c r="B15" s="26" t="s">
        <v>27</v>
      </c>
      <c r="C15" s="26" t="s">
        <v>28</v>
      </c>
      <c r="D15" s="26" t="s">
        <v>29</v>
      </c>
      <c r="E15" s="27">
        <v>164</v>
      </c>
      <c r="F15" s="28">
        <v>0</v>
      </c>
      <c r="G15" s="28">
        <f>E15*F15</f>
        <v>0</v>
      </c>
      <c r="H15" s="27">
        <v>0</v>
      </c>
    </row>
    <row r="16" spans="1:8" s="2" customFormat="1" ht="13.5" customHeight="1">
      <c r="A16" s="29">
        <v>2</v>
      </c>
      <c r="B16" s="30" t="s">
        <v>30</v>
      </c>
      <c r="C16" s="30" t="s">
        <v>31</v>
      </c>
      <c r="D16" s="30" t="s">
        <v>29</v>
      </c>
      <c r="E16" s="31">
        <v>96</v>
      </c>
      <c r="F16" s="32">
        <v>0</v>
      </c>
      <c r="G16" s="28">
        <f aca="true" t="shared" si="0" ref="G16:G43">E16*F16</f>
        <v>0</v>
      </c>
      <c r="H16" s="31">
        <v>0</v>
      </c>
    </row>
    <row r="17" spans="1:8" s="2" customFormat="1" ht="13.5" customHeight="1">
      <c r="A17" s="29">
        <v>3</v>
      </c>
      <c r="B17" s="30" t="s">
        <v>32</v>
      </c>
      <c r="C17" s="30" t="s">
        <v>33</v>
      </c>
      <c r="D17" s="30" t="s">
        <v>29</v>
      </c>
      <c r="E17" s="31">
        <v>68</v>
      </c>
      <c r="F17" s="32">
        <v>0</v>
      </c>
      <c r="G17" s="28">
        <f t="shared" si="0"/>
        <v>0</v>
      </c>
      <c r="H17" s="31">
        <v>0</v>
      </c>
    </row>
    <row r="18" spans="1:8" s="2" customFormat="1" ht="13.5" customHeight="1">
      <c r="A18" s="25">
        <v>4</v>
      </c>
      <c r="B18" s="26" t="s">
        <v>34</v>
      </c>
      <c r="C18" s="26" t="s">
        <v>35</v>
      </c>
      <c r="D18" s="26" t="s">
        <v>9</v>
      </c>
      <c r="E18" s="27">
        <v>178.96</v>
      </c>
      <c r="F18" s="28">
        <v>0</v>
      </c>
      <c r="G18" s="28">
        <f t="shared" si="0"/>
        <v>0</v>
      </c>
      <c r="H18" s="27">
        <v>0</v>
      </c>
    </row>
    <row r="19" spans="1:8" s="2" customFormat="1" ht="28.5" customHeight="1">
      <c r="A19" s="21"/>
      <c r="B19" s="22" t="s">
        <v>36</v>
      </c>
      <c r="C19" s="22" t="s">
        <v>37</v>
      </c>
      <c r="D19" s="22"/>
      <c r="E19" s="23"/>
      <c r="F19" s="24"/>
      <c r="G19" s="24">
        <f>SUM(G20:G21)</f>
        <v>0</v>
      </c>
      <c r="H19" s="24">
        <f>SUM(H20:H21)</f>
        <v>0</v>
      </c>
    </row>
    <row r="20" spans="1:8" s="2" customFormat="1" ht="13.5" customHeight="1">
      <c r="A20" s="25">
        <v>5</v>
      </c>
      <c r="B20" s="26" t="s">
        <v>38</v>
      </c>
      <c r="C20" s="26" t="s">
        <v>39</v>
      </c>
      <c r="D20" s="26" t="s">
        <v>40</v>
      </c>
      <c r="E20" s="27">
        <v>1</v>
      </c>
      <c r="F20" s="28">
        <v>0</v>
      </c>
      <c r="G20" s="28">
        <f t="shared" si="0"/>
        <v>0</v>
      </c>
      <c r="H20" s="27">
        <v>0</v>
      </c>
    </row>
    <row r="21" spans="1:8" s="2" customFormat="1" ht="13.5" customHeight="1">
      <c r="A21" s="25">
        <v>6</v>
      </c>
      <c r="B21" s="26" t="s">
        <v>41</v>
      </c>
      <c r="C21" s="26" t="s">
        <v>42</v>
      </c>
      <c r="D21" s="26" t="s">
        <v>9</v>
      </c>
      <c r="E21" s="27">
        <v>38.5</v>
      </c>
      <c r="F21" s="28">
        <v>0</v>
      </c>
      <c r="G21" s="28">
        <f t="shared" si="0"/>
        <v>0</v>
      </c>
      <c r="H21" s="27">
        <v>0</v>
      </c>
    </row>
    <row r="22" spans="1:8" s="2" customFormat="1" ht="28.5" customHeight="1">
      <c r="A22" s="21"/>
      <c r="B22" s="22" t="s">
        <v>43</v>
      </c>
      <c r="C22" s="22" t="s">
        <v>44</v>
      </c>
      <c r="D22" s="22"/>
      <c r="E22" s="23"/>
      <c r="F22" s="24"/>
      <c r="G22" s="24">
        <f>SUM(G23:G24)</f>
        <v>0</v>
      </c>
      <c r="H22" s="24">
        <f>SUM(H23:H24)</f>
        <v>0</v>
      </c>
    </row>
    <row r="23" spans="1:8" s="2" customFormat="1" ht="24" customHeight="1">
      <c r="A23" s="25">
        <v>7</v>
      </c>
      <c r="B23" s="26" t="s">
        <v>45</v>
      </c>
      <c r="C23" s="26" t="s">
        <v>46</v>
      </c>
      <c r="D23" s="26" t="s">
        <v>47</v>
      </c>
      <c r="E23" s="27">
        <v>1</v>
      </c>
      <c r="F23" s="28">
        <v>0</v>
      </c>
      <c r="G23" s="28">
        <f t="shared" si="0"/>
        <v>0</v>
      </c>
      <c r="H23" s="27">
        <v>0</v>
      </c>
    </row>
    <row r="24" spans="1:8" s="2" customFormat="1" ht="13.5" customHeight="1">
      <c r="A24" s="25">
        <v>8</v>
      </c>
      <c r="B24" s="26" t="s">
        <v>48</v>
      </c>
      <c r="C24" s="26" t="s">
        <v>49</v>
      </c>
      <c r="D24" s="26" t="s">
        <v>9</v>
      </c>
      <c r="E24" s="27">
        <v>288.5</v>
      </c>
      <c r="F24" s="28">
        <v>0</v>
      </c>
      <c r="G24" s="28">
        <f t="shared" si="0"/>
        <v>0</v>
      </c>
      <c r="H24" s="27">
        <v>0</v>
      </c>
    </row>
    <row r="25" spans="1:8" s="2" customFormat="1" ht="28.5" customHeight="1">
      <c r="A25" s="21"/>
      <c r="B25" s="22" t="s">
        <v>50</v>
      </c>
      <c r="C25" s="22" t="s">
        <v>51</v>
      </c>
      <c r="D25" s="22"/>
      <c r="E25" s="23"/>
      <c r="F25" s="24"/>
      <c r="G25" s="24">
        <f>SUM(G26:G31)</f>
        <v>0</v>
      </c>
      <c r="H25" s="24">
        <f>SUM(H26:H31)</f>
        <v>0</v>
      </c>
    </row>
    <row r="26" spans="1:8" s="2" customFormat="1" ht="13.5" customHeight="1">
      <c r="A26" s="25">
        <v>9</v>
      </c>
      <c r="B26" s="26" t="s">
        <v>52</v>
      </c>
      <c r="C26" s="26" t="s">
        <v>53</v>
      </c>
      <c r="D26" s="26" t="s">
        <v>29</v>
      </c>
      <c r="E26" s="27">
        <v>96</v>
      </c>
      <c r="F26" s="28">
        <v>0</v>
      </c>
      <c r="G26" s="28">
        <f t="shared" si="0"/>
        <v>0</v>
      </c>
      <c r="H26" s="27">
        <v>0</v>
      </c>
    </row>
    <row r="27" spans="1:8" s="2" customFormat="1" ht="13.5" customHeight="1">
      <c r="A27" s="25">
        <v>10</v>
      </c>
      <c r="B27" s="26" t="s">
        <v>54</v>
      </c>
      <c r="C27" s="26" t="s">
        <v>55</v>
      </c>
      <c r="D27" s="26" t="s">
        <v>29</v>
      </c>
      <c r="E27" s="27">
        <v>68</v>
      </c>
      <c r="F27" s="28">
        <v>0</v>
      </c>
      <c r="G27" s="28">
        <f t="shared" si="0"/>
        <v>0</v>
      </c>
      <c r="H27" s="27">
        <v>0</v>
      </c>
    </row>
    <row r="28" spans="1:8" s="2" customFormat="1" ht="24" customHeight="1">
      <c r="A28" s="25">
        <v>11</v>
      </c>
      <c r="B28" s="26" t="s">
        <v>56</v>
      </c>
      <c r="C28" s="26" t="s">
        <v>57</v>
      </c>
      <c r="D28" s="26" t="s">
        <v>58</v>
      </c>
      <c r="E28" s="27">
        <v>28</v>
      </c>
      <c r="F28" s="28">
        <v>0</v>
      </c>
      <c r="G28" s="28">
        <f t="shared" si="0"/>
        <v>0</v>
      </c>
      <c r="H28" s="27">
        <v>0</v>
      </c>
    </row>
    <row r="29" spans="1:8" s="2" customFormat="1" ht="24" customHeight="1">
      <c r="A29" s="25">
        <v>12</v>
      </c>
      <c r="B29" s="26" t="s">
        <v>59</v>
      </c>
      <c r="C29" s="26" t="s">
        <v>60</v>
      </c>
      <c r="D29" s="26" t="s">
        <v>58</v>
      </c>
      <c r="E29" s="27">
        <v>4</v>
      </c>
      <c r="F29" s="28">
        <v>0</v>
      </c>
      <c r="G29" s="28">
        <f t="shared" si="0"/>
        <v>0</v>
      </c>
      <c r="H29" s="27">
        <v>0</v>
      </c>
    </row>
    <row r="30" spans="1:8" s="2" customFormat="1" ht="13.5" customHeight="1">
      <c r="A30" s="25">
        <v>13</v>
      </c>
      <c r="B30" s="26" t="s">
        <v>61</v>
      </c>
      <c r="C30" s="26" t="s">
        <v>62</v>
      </c>
      <c r="D30" s="26" t="s">
        <v>29</v>
      </c>
      <c r="E30" s="27">
        <v>1353</v>
      </c>
      <c r="F30" s="28">
        <v>0</v>
      </c>
      <c r="G30" s="28">
        <f t="shared" si="0"/>
        <v>0</v>
      </c>
      <c r="H30" s="27">
        <v>0</v>
      </c>
    </row>
    <row r="31" spans="1:8" s="2" customFormat="1" ht="13.5" customHeight="1">
      <c r="A31" s="25">
        <v>14</v>
      </c>
      <c r="B31" s="26" t="s">
        <v>63</v>
      </c>
      <c r="C31" s="26" t="s">
        <v>64</v>
      </c>
      <c r="D31" s="26" t="s">
        <v>9</v>
      </c>
      <c r="E31" s="27">
        <v>1350.353</v>
      </c>
      <c r="F31" s="28">
        <v>0</v>
      </c>
      <c r="G31" s="28">
        <f t="shared" si="0"/>
        <v>0</v>
      </c>
      <c r="H31" s="27">
        <v>0</v>
      </c>
    </row>
    <row r="32" spans="1:8" s="2" customFormat="1" ht="28.5" customHeight="1">
      <c r="A32" s="21"/>
      <c r="B32" s="22" t="s">
        <v>65</v>
      </c>
      <c r="C32" s="22" t="s">
        <v>66</v>
      </c>
      <c r="D32" s="22"/>
      <c r="E32" s="23"/>
      <c r="F32" s="24"/>
      <c r="G32" s="24">
        <f>SUM(G33:G43)</f>
        <v>0</v>
      </c>
      <c r="H32" s="24">
        <f>SUM(H33:H43)</f>
        <v>0</v>
      </c>
    </row>
    <row r="33" spans="1:8" s="2" customFormat="1" ht="13.5" customHeight="1">
      <c r="A33" s="25">
        <v>15</v>
      </c>
      <c r="B33" s="26" t="s">
        <v>67</v>
      </c>
      <c r="C33" s="26" t="s">
        <v>68</v>
      </c>
      <c r="D33" s="26" t="s">
        <v>58</v>
      </c>
      <c r="E33" s="27">
        <v>4</v>
      </c>
      <c r="F33" s="28">
        <v>0</v>
      </c>
      <c r="G33" s="28">
        <f t="shared" si="0"/>
        <v>0</v>
      </c>
      <c r="H33" s="27">
        <v>0</v>
      </c>
    </row>
    <row r="34" spans="1:8" s="2" customFormat="1" ht="24" customHeight="1">
      <c r="A34" s="25">
        <v>16</v>
      </c>
      <c r="B34" s="26" t="s">
        <v>69</v>
      </c>
      <c r="C34" s="26" t="s">
        <v>70</v>
      </c>
      <c r="D34" s="26" t="s">
        <v>58</v>
      </c>
      <c r="E34" s="27">
        <v>1</v>
      </c>
      <c r="F34" s="28">
        <v>0</v>
      </c>
      <c r="G34" s="28">
        <f t="shared" si="0"/>
        <v>0</v>
      </c>
      <c r="H34" s="27">
        <v>0</v>
      </c>
    </row>
    <row r="35" spans="1:8" s="2" customFormat="1" ht="13.5" customHeight="1">
      <c r="A35" s="25">
        <v>17</v>
      </c>
      <c r="B35" s="26" t="s">
        <v>71</v>
      </c>
      <c r="C35" s="26" t="s">
        <v>72</v>
      </c>
      <c r="D35" s="26" t="s">
        <v>58</v>
      </c>
      <c r="E35" s="27">
        <v>1</v>
      </c>
      <c r="F35" s="28">
        <v>0</v>
      </c>
      <c r="G35" s="28">
        <f t="shared" si="0"/>
        <v>0</v>
      </c>
      <c r="H35" s="27">
        <v>0</v>
      </c>
    </row>
    <row r="36" spans="1:8" s="2" customFormat="1" ht="13.5" customHeight="1">
      <c r="A36" s="25">
        <v>18</v>
      </c>
      <c r="B36" s="26" t="s">
        <v>73</v>
      </c>
      <c r="C36" s="26" t="s">
        <v>74</v>
      </c>
      <c r="D36" s="26" t="s">
        <v>58</v>
      </c>
      <c r="E36" s="27">
        <v>4</v>
      </c>
      <c r="F36" s="28">
        <v>0</v>
      </c>
      <c r="G36" s="28">
        <f t="shared" si="0"/>
        <v>0</v>
      </c>
      <c r="H36" s="27">
        <v>0</v>
      </c>
    </row>
    <row r="37" spans="1:8" s="2" customFormat="1" ht="13.5" customHeight="1">
      <c r="A37" s="25">
        <v>19</v>
      </c>
      <c r="B37" s="26" t="s">
        <v>75</v>
      </c>
      <c r="C37" s="26" t="s">
        <v>76</v>
      </c>
      <c r="D37" s="26" t="s">
        <v>58</v>
      </c>
      <c r="E37" s="27">
        <v>6</v>
      </c>
      <c r="F37" s="28">
        <v>0</v>
      </c>
      <c r="G37" s="28">
        <f t="shared" si="0"/>
        <v>0</v>
      </c>
      <c r="H37" s="27">
        <v>0</v>
      </c>
    </row>
    <row r="38" spans="1:8" s="2" customFormat="1" ht="24" customHeight="1">
      <c r="A38" s="25">
        <v>20</v>
      </c>
      <c r="B38" s="26" t="s">
        <v>77</v>
      </c>
      <c r="C38" s="26" t="s">
        <v>78</v>
      </c>
      <c r="D38" s="26" t="s">
        <v>58</v>
      </c>
      <c r="E38" s="27">
        <v>2</v>
      </c>
      <c r="F38" s="28">
        <v>0</v>
      </c>
      <c r="G38" s="28">
        <f t="shared" si="0"/>
        <v>0</v>
      </c>
      <c r="H38" s="27">
        <v>0</v>
      </c>
    </row>
    <row r="39" spans="1:8" s="2" customFormat="1" ht="13.5" customHeight="1">
      <c r="A39" s="25">
        <v>21</v>
      </c>
      <c r="B39" s="26" t="s">
        <v>79</v>
      </c>
      <c r="C39" s="26" t="s">
        <v>80</v>
      </c>
      <c r="D39" s="26" t="s">
        <v>58</v>
      </c>
      <c r="E39" s="27">
        <v>1</v>
      </c>
      <c r="F39" s="28">
        <v>0</v>
      </c>
      <c r="G39" s="28">
        <f t="shared" si="0"/>
        <v>0</v>
      </c>
      <c r="H39" s="27">
        <v>0</v>
      </c>
    </row>
    <row r="40" spans="1:8" s="2" customFormat="1" ht="13.5" customHeight="1">
      <c r="A40" s="25">
        <v>22</v>
      </c>
      <c r="B40" s="26" t="s">
        <v>81</v>
      </c>
      <c r="C40" s="26" t="s">
        <v>82</v>
      </c>
      <c r="D40" s="26" t="s">
        <v>58</v>
      </c>
      <c r="E40" s="27">
        <v>4</v>
      </c>
      <c r="F40" s="28">
        <v>0</v>
      </c>
      <c r="G40" s="28">
        <f t="shared" si="0"/>
        <v>0</v>
      </c>
      <c r="H40" s="27">
        <v>0</v>
      </c>
    </row>
    <row r="41" spans="1:8" s="2" customFormat="1" ht="13.5" customHeight="1">
      <c r="A41" s="25">
        <v>23</v>
      </c>
      <c r="B41" s="26" t="s">
        <v>83</v>
      </c>
      <c r="C41" s="26" t="s">
        <v>84</v>
      </c>
      <c r="D41" s="26" t="s">
        <v>58</v>
      </c>
      <c r="E41" s="27">
        <v>1</v>
      </c>
      <c r="F41" s="28">
        <v>0</v>
      </c>
      <c r="G41" s="28">
        <f t="shared" si="0"/>
        <v>0</v>
      </c>
      <c r="H41" s="27">
        <v>0</v>
      </c>
    </row>
    <row r="42" spans="1:8" s="2" customFormat="1" ht="24" customHeight="1">
      <c r="A42" s="25">
        <v>24</v>
      </c>
      <c r="B42" s="26" t="s">
        <v>85</v>
      </c>
      <c r="C42" s="26" t="s">
        <v>86</v>
      </c>
      <c r="D42" s="26" t="s">
        <v>58</v>
      </c>
      <c r="E42" s="27">
        <v>2</v>
      </c>
      <c r="F42" s="28">
        <v>0</v>
      </c>
      <c r="G42" s="28">
        <f t="shared" si="0"/>
        <v>0</v>
      </c>
      <c r="H42" s="27">
        <v>0</v>
      </c>
    </row>
    <row r="43" spans="1:8" s="2" customFormat="1" ht="13.5" customHeight="1">
      <c r="A43" s="25">
        <v>25</v>
      </c>
      <c r="B43" s="26" t="s">
        <v>87</v>
      </c>
      <c r="C43" s="26" t="s">
        <v>88</v>
      </c>
      <c r="D43" s="26" t="s">
        <v>9</v>
      </c>
      <c r="E43" s="27">
        <v>138.32</v>
      </c>
      <c r="F43" s="28">
        <v>0</v>
      </c>
      <c r="G43" s="28">
        <f t="shared" si="0"/>
        <v>0</v>
      </c>
      <c r="H43" s="27">
        <v>0</v>
      </c>
    </row>
    <row r="44" spans="1:8" s="2" customFormat="1" ht="30.75" customHeight="1">
      <c r="A44" s="17"/>
      <c r="B44" s="18" t="s">
        <v>89</v>
      </c>
      <c r="C44" s="18" t="s">
        <v>90</v>
      </c>
      <c r="D44" s="18"/>
      <c r="E44" s="19"/>
      <c r="F44" s="20"/>
      <c r="G44" s="20">
        <f>SUM(G45)</f>
        <v>0</v>
      </c>
      <c r="H44" s="20">
        <f>SUM(H45)</f>
        <v>0</v>
      </c>
    </row>
    <row r="45" spans="1:8" s="2" customFormat="1" ht="28.5" customHeight="1">
      <c r="A45" s="21"/>
      <c r="B45" s="22" t="s">
        <v>91</v>
      </c>
      <c r="C45" s="22" t="s">
        <v>90</v>
      </c>
      <c r="D45" s="22"/>
      <c r="E45" s="23"/>
      <c r="F45" s="24"/>
      <c r="G45" s="24">
        <f>SUM(G46:G51)</f>
        <v>0</v>
      </c>
      <c r="H45" s="24">
        <f>SUM(H46:H51)</f>
        <v>0</v>
      </c>
    </row>
    <row r="46" spans="1:8" s="2" customFormat="1" ht="13.5" customHeight="1">
      <c r="A46" s="25">
        <v>26</v>
      </c>
      <c r="B46" s="26" t="s">
        <v>92</v>
      </c>
      <c r="C46" s="26" t="s">
        <v>93</v>
      </c>
      <c r="D46" s="26" t="s">
        <v>94</v>
      </c>
      <c r="E46" s="27">
        <v>12</v>
      </c>
      <c r="F46" s="28">
        <v>0</v>
      </c>
      <c r="G46" s="28">
        <f aca="true" t="shared" si="1" ref="G46:G51">E46*F46</f>
        <v>0</v>
      </c>
      <c r="H46" s="27">
        <v>0</v>
      </c>
    </row>
    <row r="47" spans="1:8" s="2" customFormat="1" ht="13.5" customHeight="1">
      <c r="A47" s="25">
        <v>27</v>
      </c>
      <c r="B47" s="26" t="s">
        <v>95</v>
      </c>
      <c r="C47" s="26" t="s">
        <v>96</v>
      </c>
      <c r="D47" s="26" t="s">
        <v>94</v>
      </c>
      <c r="E47" s="27">
        <v>18</v>
      </c>
      <c r="F47" s="28">
        <v>0</v>
      </c>
      <c r="G47" s="28">
        <f t="shared" si="1"/>
        <v>0</v>
      </c>
      <c r="H47" s="27">
        <v>0</v>
      </c>
    </row>
    <row r="48" spans="1:8" s="2" customFormat="1" ht="13.5" customHeight="1">
      <c r="A48" s="25">
        <v>28</v>
      </c>
      <c r="B48" s="26" t="s">
        <v>97</v>
      </c>
      <c r="C48" s="26" t="s">
        <v>98</v>
      </c>
      <c r="D48" s="26" t="s">
        <v>40</v>
      </c>
      <c r="E48" s="27">
        <v>1</v>
      </c>
      <c r="F48" s="28">
        <v>0</v>
      </c>
      <c r="G48" s="28">
        <f t="shared" si="1"/>
        <v>0</v>
      </c>
      <c r="H48" s="27">
        <v>0</v>
      </c>
    </row>
    <row r="49" spans="1:8" s="2" customFormat="1" ht="13.5" customHeight="1">
      <c r="A49" s="25">
        <v>29</v>
      </c>
      <c r="B49" s="26" t="s">
        <v>99</v>
      </c>
      <c r="C49" s="26" t="s">
        <v>100</v>
      </c>
      <c r="D49" s="26" t="s">
        <v>94</v>
      </c>
      <c r="E49" s="27">
        <v>2</v>
      </c>
      <c r="F49" s="28">
        <v>0</v>
      </c>
      <c r="G49" s="28">
        <f t="shared" si="1"/>
        <v>0</v>
      </c>
      <c r="H49" s="27">
        <v>0</v>
      </c>
    </row>
    <row r="50" spans="1:8" s="2" customFormat="1" ht="13.5" customHeight="1">
      <c r="A50" s="25">
        <v>30</v>
      </c>
      <c r="B50" s="26" t="s">
        <v>101</v>
      </c>
      <c r="C50" s="26" t="s">
        <v>102</v>
      </c>
      <c r="D50" s="26" t="s">
        <v>94</v>
      </c>
      <c r="E50" s="27">
        <v>128</v>
      </c>
      <c r="F50" s="28">
        <v>0</v>
      </c>
      <c r="G50" s="28">
        <f t="shared" si="1"/>
        <v>0</v>
      </c>
      <c r="H50" s="27">
        <v>0</v>
      </c>
    </row>
    <row r="51" spans="1:8" s="2" customFormat="1" ht="13.5" customHeight="1">
      <c r="A51" s="42">
        <v>31</v>
      </c>
      <c r="B51" s="43"/>
      <c r="C51" s="43" t="s">
        <v>105</v>
      </c>
      <c r="D51" s="43"/>
      <c r="E51" s="44"/>
      <c r="F51" s="45"/>
      <c r="G51" s="45"/>
      <c r="H51" s="44"/>
    </row>
    <row r="52" spans="1:8" s="2" customFormat="1" ht="30.75" customHeight="1">
      <c r="A52" s="33"/>
      <c r="B52" s="34"/>
      <c r="C52" s="34" t="s">
        <v>103</v>
      </c>
      <c r="D52" s="34"/>
      <c r="E52" s="35"/>
      <c r="F52" s="36"/>
      <c r="G52" s="36">
        <f>SUM(G13+G44)</f>
        <v>0</v>
      </c>
      <c r="H52" s="36">
        <f>SUM(H13+H44)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Miky</cp:lastModifiedBy>
  <cp:lastPrinted>2018-08-13T08:21:56Z</cp:lastPrinted>
  <dcterms:modified xsi:type="dcterms:W3CDTF">2020-01-16T16:01:14Z</dcterms:modified>
  <cp:category/>
  <cp:version/>
  <cp:contentType/>
  <cp:contentStatus/>
</cp:coreProperties>
</file>