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859aa377-d381-4c6b-9a85-7fd1a5eb0924\accee40d-1a22-4fef-aceb-d69733048a65\"/>
    </mc:Choice>
  </mc:AlternateContent>
  <xr:revisionPtr revIDLastSave="0" documentId="13_ncr:1_{33AE9465-6F26-427B-8832-340D033B8568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1 Nabídková cena" sheetId="4" r:id="rId1"/>
    <sheet name="VS1 malý autobus" sheetId="1" r:id="rId2"/>
    <sheet name="VS1 klasický autobus (IDS 1 K)" sheetId="3" r:id="rId3"/>
    <sheet name="VS1 klasický autobus (IDS 2 K)" sheetId="5" r:id="rId4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28" i="1"/>
  <c r="E28" i="3"/>
  <c r="E7" i="5" l="1"/>
  <c r="E6" i="5"/>
  <c r="E7" i="3"/>
  <c r="E6" i="3"/>
  <c r="E7" i="1"/>
  <c r="E6" i="1"/>
  <c r="E5" i="5"/>
  <c r="E5" i="3"/>
  <c r="E5" i="1"/>
  <c r="E29" i="5"/>
  <c r="F23" i="5" s="1"/>
  <c r="E29" i="3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7" i="3"/>
  <c r="F26" i="3"/>
  <c r="F25" i="3"/>
  <c r="F24" i="3"/>
  <c r="F23" i="3"/>
  <c r="F22" i="3"/>
  <c r="F20" i="3"/>
  <c r="F19" i="3"/>
  <c r="F18" i="3"/>
  <c r="F17" i="3"/>
  <c r="F16" i="3"/>
  <c r="F15" i="3"/>
  <c r="F14" i="3"/>
  <c r="F13" i="3"/>
  <c r="F12" i="3"/>
  <c r="F11" i="3"/>
  <c r="F28" i="5" l="1"/>
  <c r="D10" i="4" s="1"/>
  <c r="F10" i="4" s="1"/>
  <c r="F28" i="3"/>
  <c r="E29" i="1"/>
  <c r="F22" i="1" s="1"/>
  <c r="C11" i="4"/>
  <c r="D9" i="4" l="1"/>
  <c r="F9" i="4" s="1"/>
  <c r="F20" i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8" i="4" s="1"/>
  <c r="F8" i="4" s="1"/>
  <c r="G11" i="4" s="1"/>
</calcChain>
</file>

<file path=xl/sharedStrings.xml><?xml version="1.0" encoding="utf-8"?>
<sst xmlns="http://schemas.openxmlformats.org/spreadsheetml/2006/main" count="121" uniqueCount="47">
  <si>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</si>
  <si>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</si>
  <si>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</si>
  <si>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</si>
  <si>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</si>
  <si>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</si>
  <si>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</si>
  <si>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</si>
  <si>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</si>
  <si>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</si>
  <si>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</si>
  <si>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</si>
  <si>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</si>
  <si>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</si>
  <si>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</si>
  <si>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</si>
  <si>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</si>
  <si>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</si>
  <si>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</si>
  <si>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</si>
  <si>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</si>
  <si>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</si>
  <si>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</si>
  <si>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</si>
  <si>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</si>
  <si>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</si>
  <si>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</si>
  <si>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</si>
  <si>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Část veřejné zakázky</t>
  </si>
  <si>
    <t>klasický autobus</t>
  </si>
  <si>
    <t>Typ požadovaného Vozidla</t>
  </si>
  <si>
    <t>Požadovaný standard</t>
  </si>
  <si>
    <t>IDS 2 M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</si>
  <si>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</si>
  <si>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</si>
  <si>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</si>
  <si>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</si>
  <si>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</si>
  <si>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t>IDS 2 K</t>
  </si>
  <si>
    <t>IDS 1 K</t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</si>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</sst>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49" fontId="24" fillId="24" borderId="10" xfId="0" applyNumberFormat="1" applyFont="1" applyFill="1" applyBorder="1" applyAlignment="1" applyProtection="1">
      <alignment horizontal="center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3" fillId="0" borderId="0" xfId="0" applyFont="1" applyAlignment="1">
      <alignment horizontal="left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6"/>
  <sheetViews>
    <sheetView tabSelected="1" zoomScaleNormal="100" workbookViewId="0">
      <selection activeCell="E23" sqref="E23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45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41</v>
      </c>
      <c r="B5" s="25"/>
      <c r="C5" s="25"/>
      <c r="D5" s="27">
        <v>1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30</v>
      </c>
      <c r="B7" s="10" t="s">
        <v>31</v>
      </c>
      <c r="C7" s="10" t="s">
        <v>40</v>
      </c>
      <c r="D7" s="10" t="s">
        <v>36</v>
      </c>
      <c r="E7" s="10" t="s">
        <v>34</v>
      </c>
      <c r="F7" s="10" t="s">
        <v>37</v>
      </c>
      <c r="G7" s="10" t="s">
        <v>35</v>
      </c>
    </row>
    <row r="8" spans="1:7" x14ac:dyDescent="0.25">
      <c r="A8" s="11" t="s">
        <v>27</v>
      </c>
      <c r="B8" s="12" t="s">
        <v>32</v>
      </c>
      <c r="C8" s="13">
        <v>115337.9</v>
      </c>
      <c r="D8" s="14">
        <f>'VS1 malý autobus'!F28</f>
        <v>0</v>
      </c>
      <c r="E8" s="14">
        <v>36.92</v>
      </c>
      <c r="F8" s="14">
        <f>D8*C8</f>
        <v>0</v>
      </c>
      <c r="G8" s="16"/>
    </row>
    <row r="9" spans="1:7" x14ac:dyDescent="0.25">
      <c r="A9" s="11" t="s">
        <v>29</v>
      </c>
      <c r="B9" s="12" t="s">
        <v>39</v>
      </c>
      <c r="C9" s="13">
        <v>127073.4</v>
      </c>
      <c r="D9" s="14">
        <f>'VS1 klasický autobus (IDS 1 K)'!F28</f>
        <v>0</v>
      </c>
      <c r="E9" s="14">
        <v>41.59</v>
      </c>
      <c r="F9" s="14">
        <f>D9*C9</f>
        <v>0</v>
      </c>
      <c r="G9" s="16"/>
    </row>
    <row r="10" spans="1:7" x14ac:dyDescent="0.25">
      <c r="A10" s="11" t="s">
        <v>29</v>
      </c>
      <c r="B10" s="12" t="s">
        <v>38</v>
      </c>
      <c r="C10" s="13">
        <v>446825.8</v>
      </c>
      <c r="D10" s="14">
        <f>'VS1 klasický autobus (IDS 2 K)'!F28</f>
        <v>0</v>
      </c>
      <c r="E10" s="14">
        <v>40</v>
      </c>
      <c r="F10" s="14">
        <f>D10*C10</f>
        <v>0</v>
      </c>
      <c r="G10" s="16"/>
    </row>
    <row r="11" spans="1:7" x14ac:dyDescent="0.25">
      <c r="A11" s="15" t="s">
        <v>33</v>
      </c>
      <c r="B11" s="16"/>
      <c r="C11" s="17">
        <f>SUM(C8:C10)</f>
        <v>689237.1</v>
      </c>
      <c r="D11" s="16"/>
      <c r="E11" s="16"/>
      <c r="F11" s="16"/>
      <c r="G11" s="18">
        <f>SUM(F8:F10)</f>
        <v>0</v>
      </c>
    </row>
    <row r="12" spans="1:7" x14ac:dyDescent="0.25">
      <c r="A12" s="22"/>
      <c r="B12" s="22"/>
      <c r="C12" s="22"/>
      <c r="D12" s="22"/>
      <c r="E12" s="22"/>
      <c r="F12" s="22"/>
      <c r="G12" s="22"/>
    </row>
    <row r="13" spans="1:7" ht="45" customHeight="1" x14ac:dyDescent="0.25">
      <c r="A13" s="31" t="s">
        <v>43</v>
      </c>
      <c r="B13" s="31"/>
      <c r="C13" s="31"/>
      <c r="D13" s="31"/>
      <c r="E13" s="31"/>
      <c r="F13" s="31"/>
      <c r="G13" s="31"/>
    </row>
    <row r="14" spans="1:7" x14ac:dyDescent="0.25">
      <c r="A14" s="22"/>
      <c r="B14" s="22"/>
      <c r="C14" s="22"/>
      <c r="D14" s="22"/>
      <c r="E14" s="22"/>
      <c r="F14" s="22"/>
      <c r="G14" s="22"/>
    </row>
    <row r="15" spans="1:7" ht="45" customHeight="1" x14ac:dyDescent="0.25">
      <c r="A15" s="23" t="s">
        <v>44</v>
      </c>
      <c r="B15" s="23"/>
      <c r="C15" s="23"/>
      <c r="D15" s="23"/>
      <c r="E15" s="23"/>
      <c r="F15" s="23"/>
      <c r="G15" s="23"/>
    </row>
    <row r="16" spans="1:7" x14ac:dyDescent="0.25">
      <c r="A16" s="24"/>
      <c r="B16" s="24"/>
      <c r="C16" s="24"/>
      <c r="D16" s="24"/>
      <c r="E16" s="24"/>
      <c r="F16" s="24"/>
      <c r="G16" s="24"/>
    </row>
  </sheetData>
  <mergeCells count="12">
    <mergeCell ref="A4:G4"/>
    <mergeCell ref="A1:G1"/>
    <mergeCell ref="A2:G2"/>
    <mergeCell ref="A3:G3"/>
    <mergeCell ref="A13:G13"/>
    <mergeCell ref="A14:G14"/>
    <mergeCell ref="A15:G15"/>
    <mergeCell ref="A16:G16"/>
    <mergeCell ref="A5:C5"/>
    <mergeCell ref="A6:G6"/>
    <mergeCell ref="D5:G5"/>
    <mergeCell ref="A12:G12"/>
  </mergeCells>
  <conditionalFormatting sqref="D8">
    <cfRule type="cellIs" dxfId="11" priority="3" operator="between">
      <formula>0.01</formula>
      <formula>$E$8</formula>
    </cfRule>
    <cfRule type="cellIs" dxfId="10" priority="6" operator="equal">
      <formula>0</formula>
    </cfRule>
    <cfRule type="cellIs" dxfId="9" priority="9" operator="lessThan">
      <formula>0</formula>
    </cfRule>
    <cfRule type="cellIs" dxfId="8" priority="14" operator="greaterThan">
      <formula>$E$8</formula>
    </cfRule>
  </conditionalFormatting>
  <conditionalFormatting sqref="D9">
    <cfRule type="cellIs" dxfId="7" priority="2" operator="between">
      <formula>0.01</formula>
      <formula>$E$9</formula>
    </cfRule>
    <cfRule type="cellIs" dxfId="6" priority="5" operator="equal">
      <formula>0</formula>
    </cfRule>
    <cfRule type="cellIs" dxfId="5" priority="8" operator="lessThan">
      <formula>0</formula>
    </cfRule>
    <cfRule type="cellIs" dxfId="4" priority="13" operator="greaterThan">
      <formula>$E$9</formula>
    </cfRule>
  </conditionalFormatting>
  <conditionalFormatting sqref="D10">
    <cfRule type="cellIs" dxfId="3" priority="1" operator="between">
      <formula>0.01</formula>
      <formula>$E$10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$E$10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45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9" t="s">
        <v>28</v>
      </c>
      <c r="B5" s="39"/>
      <c r="C5" s="39"/>
      <c r="D5" s="39"/>
      <c r="E5" s="42">
        <f>'VS1 Nabídková cena'!D5</f>
        <v>1</v>
      </c>
      <c r="F5" s="43"/>
    </row>
    <row r="6" spans="1:6" ht="15" customHeight="1" x14ac:dyDescent="0.25">
      <c r="A6" s="39" t="s">
        <v>30</v>
      </c>
      <c r="B6" s="39"/>
      <c r="C6" s="39"/>
      <c r="D6" s="39"/>
      <c r="E6" s="42" t="str">
        <f>'VS1 Nabídková cena'!A8</f>
        <v>malý autobus</v>
      </c>
      <c r="F6" s="43"/>
    </row>
    <row r="7" spans="1:6" x14ac:dyDescent="0.25">
      <c r="A7" s="39" t="s">
        <v>31</v>
      </c>
      <c r="B7" s="39"/>
      <c r="C7" s="39"/>
      <c r="D7" s="39"/>
      <c r="E7" s="42" t="str">
        <f>'VS1 Nabídková cena'!B8</f>
        <v>IDS 2 M</v>
      </c>
      <c r="F7" s="42"/>
    </row>
    <row r="8" spans="1:6" x14ac:dyDescent="0.25">
      <c r="A8" s="39" t="s">
        <v>21</v>
      </c>
      <c r="B8" s="39"/>
      <c r="C8" s="39"/>
      <c r="D8" s="37" t="s">
        <v>0</v>
      </c>
      <c r="E8" s="39" t="s">
        <v>20</v>
      </c>
      <c r="F8" s="39"/>
    </row>
    <row r="9" spans="1:6" x14ac:dyDescent="0.25">
      <c r="A9" s="39"/>
      <c r="B9" s="39"/>
      <c r="C9" s="39"/>
      <c r="D9" s="37"/>
      <c r="E9" s="41" t="s">
        <v>25</v>
      </c>
      <c r="F9" s="41"/>
    </row>
    <row r="10" spans="1:6" x14ac:dyDescent="0.25">
      <c r="A10" s="39"/>
      <c r="B10" s="39"/>
      <c r="C10" s="39"/>
      <c r="D10" s="37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0">
        <f>'VS1 Nabídková cena'!C8</f>
        <v>115337.9</v>
      </c>
      <c r="F29" s="40"/>
    </row>
    <row r="30" spans="1:6" s="9" customFormat="1" ht="15" customHeight="1" x14ac:dyDescent="0.25">
      <c r="A30" s="38"/>
      <c r="B30" s="38"/>
      <c r="C30" s="38"/>
      <c r="D30" s="38"/>
      <c r="E30" s="38"/>
      <c r="F30" s="38"/>
    </row>
    <row r="31" spans="1:6" s="2" customFormat="1" ht="15" customHeight="1" x14ac:dyDescent="0.25">
      <c r="A31" s="44" t="s">
        <v>46</v>
      </c>
      <c r="B31" s="44"/>
      <c r="C31" s="44"/>
      <c r="D31" s="44"/>
      <c r="E31" s="44"/>
      <c r="F31" s="44"/>
    </row>
    <row r="32" spans="1:6" s="2" customFormat="1" ht="15" customHeight="1" x14ac:dyDescent="0.25">
      <c r="A32" s="36"/>
      <c r="B32" s="36"/>
      <c r="C32" s="36"/>
      <c r="D32" s="36"/>
      <c r="E32" s="36"/>
      <c r="F32" s="36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42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4:F4"/>
    <mergeCell ref="A3:F3"/>
    <mergeCell ref="A2:F2"/>
    <mergeCell ref="A1:F1"/>
    <mergeCell ref="A6:D6"/>
    <mergeCell ref="E6:F6"/>
    <mergeCell ref="A5:D5"/>
    <mergeCell ref="E5:F5"/>
    <mergeCell ref="A8:C10"/>
    <mergeCell ref="A7:D7"/>
    <mergeCell ref="E7:F7"/>
    <mergeCell ref="A35:F3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B22:C22"/>
    <mergeCell ref="B12:C12"/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  <mergeCell ref="B11:C11"/>
    <mergeCell ref="A34:F34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46C97-80A2-4A11-A1D0-CE92DC40A7F9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45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9" t="s">
        <v>28</v>
      </c>
      <c r="B5" s="39"/>
      <c r="C5" s="39"/>
      <c r="D5" s="39"/>
      <c r="E5" s="42">
        <f>'VS1 Nabídková cena'!D5</f>
        <v>1</v>
      </c>
      <c r="F5" s="43"/>
    </row>
    <row r="6" spans="1:6" x14ac:dyDescent="0.25">
      <c r="A6" s="39" t="s">
        <v>30</v>
      </c>
      <c r="B6" s="39"/>
      <c r="C6" s="39"/>
      <c r="D6" s="39"/>
      <c r="E6" s="42" t="str">
        <f>'VS1 Nabídková cena'!A9</f>
        <v>klasický autobus</v>
      </c>
      <c r="F6" s="43"/>
    </row>
    <row r="7" spans="1:6" x14ac:dyDescent="0.25">
      <c r="A7" s="39" t="s">
        <v>31</v>
      </c>
      <c r="B7" s="39"/>
      <c r="C7" s="39"/>
      <c r="D7" s="39"/>
      <c r="E7" s="42" t="str">
        <f>'VS1 Nabídková cena'!B9</f>
        <v>IDS 1 K</v>
      </c>
      <c r="F7" s="42"/>
    </row>
    <row r="8" spans="1:6" x14ac:dyDescent="0.25">
      <c r="A8" s="39" t="s">
        <v>21</v>
      </c>
      <c r="B8" s="39"/>
      <c r="C8" s="39"/>
      <c r="D8" s="37" t="s">
        <v>0</v>
      </c>
      <c r="E8" s="39" t="s">
        <v>20</v>
      </c>
      <c r="F8" s="39"/>
    </row>
    <row r="9" spans="1:6" x14ac:dyDescent="0.25">
      <c r="A9" s="39"/>
      <c r="B9" s="39"/>
      <c r="C9" s="39"/>
      <c r="D9" s="37"/>
      <c r="E9" s="41" t="s">
        <v>25</v>
      </c>
      <c r="F9" s="41"/>
    </row>
    <row r="10" spans="1:6" x14ac:dyDescent="0.25">
      <c r="A10" s="39"/>
      <c r="B10" s="39"/>
      <c r="C10" s="39"/>
      <c r="D10" s="37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0">
        <f>'VS1 Nabídková cena'!C9</f>
        <v>127073.4</v>
      </c>
      <c r="F29" s="40"/>
    </row>
    <row r="30" spans="1:6" s="9" customFormat="1" ht="15" customHeight="1" x14ac:dyDescent="0.25">
      <c r="A30" s="38"/>
      <c r="B30" s="38"/>
      <c r="C30" s="38"/>
      <c r="D30" s="38"/>
      <c r="E30" s="38"/>
      <c r="F30" s="38"/>
    </row>
    <row r="31" spans="1:6" s="2" customFormat="1" ht="15" customHeight="1" x14ac:dyDescent="0.25">
      <c r="A31" s="44" t="s">
        <v>46</v>
      </c>
      <c r="B31" s="44"/>
      <c r="C31" s="44"/>
      <c r="D31" s="44"/>
      <c r="E31" s="44"/>
      <c r="F31" s="44"/>
    </row>
    <row r="32" spans="1:6" s="2" customFormat="1" ht="15" customHeight="1" x14ac:dyDescent="0.25">
      <c r="A32" s="36"/>
      <c r="B32" s="36"/>
      <c r="C32" s="36"/>
      <c r="D32" s="36"/>
      <c r="E32" s="36"/>
      <c r="F32" s="36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42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4:F4"/>
    <mergeCell ref="A3:F3"/>
    <mergeCell ref="A2:F2"/>
    <mergeCell ref="A1:F1"/>
    <mergeCell ref="A32:F32"/>
    <mergeCell ref="B20:C2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A5:D5"/>
    <mergeCell ref="A33:F33"/>
    <mergeCell ref="A34:F34"/>
    <mergeCell ref="A35:F35"/>
    <mergeCell ref="A36:F36"/>
    <mergeCell ref="B26:C26"/>
    <mergeCell ref="A28:C28"/>
    <mergeCell ref="A29:C29"/>
    <mergeCell ref="E29:F29"/>
    <mergeCell ref="A30:F30"/>
    <mergeCell ref="A31:F31"/>
    <mergeCell ref="A11:A26"/>
    <mergeCell ref="B11:C11"/>
    <mergeCell ref="B12:C12"/>
    <mergeCell ref="B13:C13"/>
    <mergeCell ref="B14:C14"/>
    <mergeCell ref="B15:C15"/>
    <mergeCell ref="E5:F5"/>
    <mergeCell ref="A6:D6"/>
    <mergeCell ref="E6:F6"/>
    <mergeCell ref="A8:C10"/>
    <mergeCell ref="D8:D10"/>
    <mergeCell ref="E8:F8"/>
    <mergeCell ref="E9:F9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45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9" t="s">
        <v>28</v>
      </c>
      <c r="B5" s="39"/>
      <c r="C5" s="39"/>
      <c r="D5" s="39"/>
      <c r="E5" s="42">
        <f>'VS1 Nabídková cena'!D5</f>
        <v>1</v>
      </c>
      <c r="F5" s="43"/>
    </row>
    <row r="6" spans="1:6" x14ac:dyDescent="0.25">
      <c r="A6" s="39" t="s">
        <v>30</v>
      </c>
      <c r="B6" s="39"/>
      <c r="C6" s="39"/>
      <c r="D6" s="39"/>
      <c r="E6" s="42" t="str">
        <f>'VS1 Nabídková cena'!A10</f>
        <v>klasický autobus</v>
      </c>
      <c r="F6" s="43"/>
    </row>
    <row r="7" spans="1:6" x14ac:dyDescent="0.25">
      <c r="A7" s="39" t="s">
        <v>31</v>
      </c>
      <c r="B7" s="39"/>
      <c r="C7" s="39"/>
      <c r="D7" s="39"/>
      <c r="E7" s="42" t="str">
        <f>'VS1 Nabídková cena'!B10</f>
        <v>IDS 2 K</v>
      </c>
      <c r="F7" s="42"/>
    </row>
    <row r="8" spans="1:6" x14ac:dyDescent="0.25">
      <c r="A8" s="39" t="s">
        <v>21</v>
      </c>
      <c r="B8" s="39"/>
      <c r="C8" s="39"/>
      <c r="D8" s="37" t="s">
        <v>0</v>
      </c>
      <c r="E8" s="39" t="s">
        <v>20</v>
      </c>
      <c r="F8" s="39"/>
    </row>
    <row r="9" spans="1:6" x14ac:dyDescent="0.25">
      <c r="A9" s="39"/>
      <c r="B9" s="39"/>
      <c r="C9" s="39"/>
      <c r="D9" s="37"/>
      <c r="E9" s="41" t="s">
        <v>25</v>
      </c>
      <c r="F9" s="41"/>
    </row>
    <row r="10" spans="1:6" x14ac:dyDescent="0.25">
      <c r="A10" s="39"/>
      <c r="B10" s="39"/>
      <c r="C10" s="39"/>
      <c r="D10" s="37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0">
        <f>'VS1 Nabídková cena'!C10</f>
        <v>446825.8</v>
      </c>
      <c r="F29" s="40"/>
    </row>
    <row r="30" spans="1:6" s="9" customFormat="1" ht="15" customHeight="1" x14ac:dyDescent="0.25">
      <c r="A30" s="38"/>
      <c r="B30" s="38"/>
      <c r="C30" s="38"/>
      <c r="D30" s="38"/>
      <c r="E30" s="38"/>
      <c r="F30" s="38"/>
    </row>
    <row r="31" spans="1:6" s="2" customFormat="1" ht="15" customHeight="1" x14ac:dyDescent="0.25">
      <c r="A31" s="44" t="s">
        <v>46</v>
      </c>
      <c r="B31" s="44"/>
      <c r="C31" s="44"/>
      <c r="D31" s="44"/>
      <c r="E31" s="44"/>
      <c r="F31" s="44"/>
    </row>
    <row r="32" spans="1:6" s="2" customFormat="1" ht="15" customHeight="1" x14ac:dyDescent="0.25">
      <c r="A32" s="36"/>
      <c r="B32" s="36"/>
      <c r="C32" s="36"/>
      <c r="D32" s="36"/>
      <c r="E32" s="36"/>
      <c r="F32" s="36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42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35:F35"/>
    <mergeCell ref="A36:F36"/>
    <mergeCell ref="A29:C29"/>
    <mergeCell ref="E29:F29"/>
    <mergeCell ref="A30:F30"/>
    <mergeCell ref="A31:F31"/>
    <mergeCell ref="A32:F32"/>
    <mergeCell ref="A33:F33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5:D5"/>
    <mergeCell ref="E5:F5"/>
    <mergeCell ref="A6:D6"/>
    <mergeCell ref="E6:F6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VS1 Nabídková cena</vt:lpstr>
      <vt:lpstr>VS1 malý autobus</vt:lpstr>
      <vt:lpstr>VS1 klasický autobus (IDS 1 K)</vt:lpstr>
      <vt:lpstr>VS1 klasický autobus (IDS 2 K)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2020-03-18T13:17:30Z</dcterms:modified>
</cp:coreProperties>
</file>