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24226"/>
  <bookViews>
    <workbookView xWindow="65416" yWindow="65416" windowWidth="29040" windowHeight="17640" activeTab="0"/>
  </bookViews>
  <sheets>
    <sheet name="Množství, cena" sheetId="1" r:id="rId1"/>
  </sheets>
  <definedNames/>
  <calcPr calcId="191029"/>
  <extLst/>
</workbook>
</file>

<file path=xl/sharedStrings.xml><?xml version="1.0" encoding="utf-8"?>
<sst xmlns="http://schemas.openxmlformats.org/spreadsheetml/2006/main" count="127" uniqueCount="90">
  <si>
    <t>-</t>
  </si>
  <si>
    <t>Zboží</t>
  </si>
  <si>
    <t>Požadovaný 
počet kusů</t>
  </si>
  <si>
    <t>Měrná jednotka</t>
  </si>
  <si>
    <t>ks</t>
  </si>
  <si>
    <t>soubor</t>
  </si>
  <si>
    <r>
      <t xml:space="preserve">Cena za 1 kus/soubor
v Kč bez DPH
</t>
    </r>
    <r>
      <rPr>
        <b/>
        <i/>
        <u val="single"/>
        <sz val="11"/>
        <rFont val="Calibri"/>
        <family val="2"/>
        <scheme val="minor"/>
      </rPr>
      <t>(doplní uchazeč)</t>
    </r>
  </si>
  <si>
    <t>Cena za 1 kus/soubor
v Kč bez DPH
ZAOKROUHLENÁ
NA 2 DESETINNÁ MÍSTA</t>
  </si>
  <si>
    <t xml:space="preserve">             Zpracování ceny plnění</t>
  </si>
  <si>
    <t>Interiér - mobiliář</t>
  </si>
  <si>
    <t>Vstupní portál - dodávka, montáž</t>
  </si>
  <si>
    <t>Kancelářská židle</t>
  </si>
  <si>
    <t>Podlahová krytina - dodávka a montáž</t>
  </si>
  <si>
    <t>Sedák - taburet</t>
  </si>
  <si>
    <t>Nástěnná hra dětská - dodávka a montáž</t>
  </si>
  <si>
    <t>Dvoukřídlé dřevěné dveře prosklené - dodávka, montáž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</si>
  <si>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</si>
  <si>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</si>
  <si>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</si>
  <si>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</si>
  <si>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</si>
  <si>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</si>
  <si>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</si>
  <si>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</si>
  <si>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</si>
  <si>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</si>
  <si>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</si>
  <si>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</si>
  <si>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</si>
  <si>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</si>
  <si>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</si>
  <si>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</si>
  <si>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</si>
  <si>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</si>
  <si>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</si>
  <si>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</si>
  <si>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3.4</t>
  </si>
  <si>
    <t>3.5</t>
  </si>
  <si>
    <t>3.6</t>
  </si>
  <si>
    <t>3.7</t>
  </si>
  <si>
    <t>D.1</t>
  </si>
  <si>
    <t>Pokladna a recepce - dodávka, montáž</t>
  </si>
  <si>
    <t>Poziční vitrína 01- dodávka, montáž</t>
  </si>
  <si>
    <t>Poziční vitrína 02 - dodávka, montáž</t>
  </si>
  <si>
    <t>Nástěnné pořadače na tiskoviny  A4  - dodávka, montáž</t>
  </si>
  <si>
    <t>Nástěnné pořadače na tiskoviny A4  - dodávka, montáž</t>
  </si>
  <si>
    <t>Dotykový panel - dodávka a montáž</t>
  </si>
  <si>
    <t>Prosklená vitrína na artefakty - dodávka a montáž</t>
  </si>
  <si>
    <t>2.3.1</t>
  </si>
  <si>
    <t>2.3.2</t>
  </si>
  <si>
    <t>Vestavná skříň (nika) - dodávka a montáž</t>
  </si>
  <si>
    <t xml:space="preserve">Stůl </t>
  </si>
  <si>
    <t>Příloha č. 3 dokumentace výběrového řízení</t>
  </si>
  <si>
    <t>Stavební práce</t>
  </si>
  <si>
    <t>Bourání, vysprávka omítek, řezání a úprava dlažby, výmalby</t>
  </si>
  <si>
    <t>P.1</t>
  </si>
  <si>
    <t>P.1.1</t>
  </si>
  <si>
    <t>Elektroinstalace a rozvody pro nové plochy a vitríny</t>
  </si>
  <si>
    <t>Demontáž nábytkové části pultu</t>
  </si>
  <si>
    <t>P.1.2</t>
  </si>
  <si>
    <t>Bourací práce a likvidace materiálu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</si>
  <si>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</si>
  <si>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P.1.3</t>
  </si>
  <si>
    <t>Vysprávky omítek</t>
  </si>
  <si>
    <t>P.1.4</t>
  </si>
  <si>
    <t xml:space="preserve">Zapravení dlažby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</si>
  <si>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</si>
  <si>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P.1.5</t>
  </si>
  <si>
    <t>Výmalba</t>
  </si>
  <si>
    <t>m</t>
  </si>
  <si>
    <t>P.2</t>
  </si>
  <si>
    <t>3.3</t>
  </si>
  <si>
    <t>P.2.1</t>
  </si>
  <si>
    <t>Prodloužení a dopojení zásuvkového okruhu (1,5 m)</t>
  </si>
  <si>
    <t>P.2.2</t>
  </si>
  <si>
    <t>Dopojení a zakončení datového kabelu 6e do pultu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</si>
  <si>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</si>
  <si>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</si>
  <si>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** Celková cena za rekonstrukci bude stanovena jako součet cen za dodávky požadovaných počtů kusů jednotlivých položek a souborů.</t>
  </si>
  <si>
    <t>Celková cena za dodání a montáž nábytku a stavební práce v Kč bez DPH**
(nabídková cena)</t>
  </si>
  <si>
    <t>Závěsné panely a vitríny - dodávka a montáž</t>
  </si>
  <si>
    <t>Závěsná vitrína - dodávka a montáž</t>
  </si>
  <si>
    <t>Závěsná vitrína na figuríny - dodávka a montáž</t>
  </si>
  <si>
    <t>místnost č. 01 (vstup a pokladna)</t>
  </si>
  <si>
    <t>místnost č. 02 (expozice Porta coeli)</t>
  </si>
  <si>
    <t>místnost č. 03 (šatna a dětský koutek)</t>
  </si>
  <si>
    <t>Prezentační panel (bez dotykového panelu) - dodávka a montáž</t>
  </si>
  <si>
    <t>Sestava šatních skříněk se sedáky - dodávka a montáž</t>
  </si>
  <si>
    <t>Nástěnné vitríny - dodávka a montáž</t>
  </si>
  <si>
    <t>č. pol. ve Studii interiéru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</si>
</sst>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/>
    <xf numFmtId="0" fontId="4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3" fontId="0" fillId="0" borderId="0" xfId="20" applyNumberFormat="1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20" applyProtection="1">
      <alignment/>
      <protection/>
    </xf>
    <xf numFmtId="0" fontId="0" fillId="0" borderId="1" xfId="0" applyBorder="1" applyProtection="1"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2" xfId="20" applyFont="1" applyFill="1" applyBorder="1" applyAlignment="1" applyProtection="1">
      <alignment horizontal="left" vertical="center" wrapText="1"/>
      <protection/>
    </xf>
    <xf numFmtId="0" fontId="2" fillId="4" borderId="3" xfId="20" applyFont="1" applyFill="1" applyBorder="1" applyAlignment="1" applyProtection="1">
      <alignment horizontal="left" vertical="center" wrapText="1"/>
      <protection/>
    </xf>
    <xf numFmtId="0" fontId="2" fillId="4" borderId="4" xfId="20" applyFont="1" applyFill="1" applyBorder="1" applyAlignment="1" applyProtection="1">
      <alignment horizontal="left" vertical="center" wrapText="1"/>
      <protection/>
    </xf>
    <xf numFmtId="0" fontId="2" fillId="4" borderId="1" xfId="20" applyFont="1" applyFill="1" applyBorder="1" applyAlignment="1" applyProtection="1">
      <alignment horizontal="left" vertical="center" wrapText="1"/>
      <protection/>
    </xf>
    <xf numFmtId="0" fontId="0" fillId="0" borderId="2" xfId="0" applyBorder="1" applyProtection="1">
      <protection/>
    </xf>
    <xf numFmtId="0" fontId="0" fillId="5" borderId="1" xfId="0" applyFill="1" applyBorder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5" borderId="1" xfId="0" applyFill="1" applyBorder="1"/>
    <xf numFmtId="0" fontId="0" fillId="5" borderId="1" xfId="0" applyFill="1" applyBorder="1"/>
    <xf numFmtId="0" fontId="0" fillId="5" borderId="1" xfId="0" applyFont="1" applyFill="1" applyBorder="1"/>
    <xf numFmtId="49" fontId="0" fillId="0" borderId="0" xfId="0" applyNumberFormat="1" applyAlignment="1">
      <alignment horizontal="left"/>
    </xf>
    <xf numFmtId="0" fontId="0" fillId="5" borderId="1" xfId="0" applyFill="1" applyBorder="1"/>
    <xf numFmtId="0" fontId="0" fillId="5" borderId="5" xfId="0" applyFill="1" applyBorder="1"/>
    <xf numFmtId="0" fontId="0" fillId="5" borderId="1" xfId="0" applyFill="1" applyBorder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Protection="1">
      <protection/>
    </xf>
    <xf numFmtId="0" fontId="2" fillId="4" borderId="6" xfId="20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Border="1" applyAlignment="1">
      <alignment horizontal="left"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2" fontId="7" fillId="6" borderId="1" xfId="20" applyNumberFormat="1" applyFont="1" applyFill="1" applyBorder="1" applyAlignment="1" applyProtection="1">
      <alignment horizontal="center" vertical="center" wrapText="1"/>
      <protection locked="0"/>
    </xf>
    <xf numFmtId="2" fontId="9" fillId="7" borderId="2" xfId="0" applyNumberFormat="1" applyFont="1" applyFill="1" applyBorder="1" applyAlignment="1" applyProtection="1">
      <alignment horizontal="center" vertical="center" wrapText="1"/>
      <protection/>
    </xf>
    <xf numFmtId="2" fontId="9" fillId="7" borderId="3" xfId="0" applyNumberFormat="1" applyFont="1" applyFill="1" applyBorder="1" applyAlignment="1" applyProtection="1">
      <alignment horizontal="center" vertical="center" wrapText="1"/>
      <protection/>
    </xf>
    <xf numFmtId="2" fontId="9" fillId="7" borderId="4" xfId="0" applyNumberFormat="1" applyFont="1" applyFill="1" applyBorder="1" applyAlignment="1" applyProtection="1">
      <alignment horizontal="center" vertical="center" wrapText="1"/>
      <protection/>
    </xf>
    <xf numFmtId="2" fontId="7" fillId="2" borderId="1" xfId="20" applyNumberFormat="1" applyFont="1" applyFill="1" applyBorder="1" applyAlignment="1" applyProtection="1">
      <alignment horizontal="center" vertical="center" wrapText="1"/>
      <protection/>
    </xf>
    <xf numFmtId="2" fontId="9" fillId="7" borderId="1" xfId="0" applyNumberFormat="1" applyFont="1" applyFill="1" applyBorder="1" applyAlignment="1" applyProtection="1">
      <alignment horizontal="center" vertical="center" wrapText="1"/>
      <protection/>
    </xf>
    <xf numFmtId="0" fontId="2" fillId="8" borderId="2" xfId="20" applyFont="1" applyFill="1" applyBorder="1" applyAlignment="1" applyProtection="1">
      <alignment horizontal="left" vertical="center" wrapText="1"/>
      <protection/>
    </xf>
    <xf numFmtId="0" fontId="2" fillId="8" borderId="3" xfId="20" applyFont="1" applyFill="1" applyBorder="1" applyAlignment="1" applyProtection="1">
      <alignment horizontal="left" vertical="center" wrapText="1"/>
      <protection/>
    </xf>
    <xf numFmtId="0" fontId="2" fillId="8" borderId="4" xfId="2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9" borderId="2" xfId="20" applyFont="1" applyFill="1" applyBorder="1" applyAlignment="1" applyProtection="1">
      <alignment horizontal="left" vertical="center" wrapText="1"/>
      <protection/>
    </xf>
    <xf numFmtId="0" fontId="7" fillId="9" borderId="3" xfId="20" applyFont="1" applyFill="1" applyBorder="1" applyAlignment="1" applyProtection="1">
      <alignment horizontal="left" vertical="center" wrapText="1"/>
      <protection/>
    </xf>
    <xf numFmtId="0" fontId="7" fillId="9" borderId="4" xfId="20" applyFont="1" applyFill="1" applyBorder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5" fillId="0" borderId="7" xfId="20" applyFont="1" applyFill="1" applyBorder="1" applyAlignment="1" applyProtection="1">
      <alignment horizontal="center" vertical="center" wrapText="1"/>
      <protection/>
    </xf>
    <xf numFmtId="4" fontId="2" fillId="9" borderId="2" xfId="20" applyNumberFormat="1" applyFont="1" applyFill="1" applyBorder="1" applyAlignment="1" applyProtection="1">
      <alignment horizontal="center" vertical="center" wrapText="1"/>
      <protection/>
    </xf>
    <xf numFmtId="4" fontId="2" fillId="9" borderId="3" xfId="20" applyNumberFormat="1" applyFont="1" applyFill="1" applyBorder="1" applyAlignment="1" applyProtection="1">
      <alignment horizontal="center" vertical="center" wrapText="1"/>
      <protection/>
    </xf>
    <xf numFmtId="4" fontId="2" fillId="9" borderId="4" xfId="2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0" borderId="0" xfId="20" applyFont="1" applyAlignment="1" applyProtection="1">
      <alignment horizontal="left" vertical="center"/>
      <protection/>
    </xf>
    <xf numFmtId="2" fontId="7" fillId="2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4" borderId="8" xfId="20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dxfs count="24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view="pageLayout" zoomScale="70" zoomScaleSheetLayoutView="99" zoomScalePageLayoutView="70" workbookViewId="0" topLeftCell="A1">
      <selection activeCell="F49" sqref="F49:H49"/>
    </sheetView>
  </sheetViews>
  <sheetFormatPr defaultColWidth="3.421875" defaultRowHeight="15"/>
  <cols>
    <col min="1" max="1" width="10.140625" style="7" customWidth="1"/>
    <col min="2" max="2" width="100.421875" style="7" customWidth="1"/>
    <col min="3" max="3" width="13.57421875" style="7" customWidth="1"/>
    <col min="4" max="14" width="7.421875" style="7" customWidth="1"/>
    <col min="15" max="16384" width="3.421875" style="7" customWidth="1"/>
  </cols>
  <sheetData>
    <row r="1" spans="2:14" ht="18.75">
      <c r="B1" s="53" t="s">
        <v>52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8.7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8.75" customHeight="1">
      <c r="B3" s="55" t="s"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1" ht="12.75" customHeight="1">
      <c r="B4" s="6"/>
      <c r="C4" s="6"/>
      <c r="D4" s="6"/>
      <c r="E4" s="6"/>
      <c r="F4" s="6"/>
      <c r="G4" s="6"/>
      <c r="H4" s="1"/>
      <c r="I4" s="8"/>
      <c r="J4" s="8"/>
      <c r="K4" s="8"/>
    </row>
    <row r="5" spans="2:11" ht="18.75" hidden="1">
      <c r="B5" s="6"/>
      <c r="C5" s="6"/>
      <c r="D5" s="6"/>
      <c r="E5" s="6"/>
      <c r="F5" s="6"/>
      <c r="G5" s="6"/>
      <c r="H5" s="1"/>
      <c r="I5" s="8"/>
      <c r="J5" s="8"/>
      <c r="K5" s="8"/>
    </row>
    <row r="6" spans="1:14" ht="79.5" customHeight="1">
      <c r="A6" s="10" t="s">
        <v>89</v>
      </c>
      <c r="B6" s="5" t="s">
        <v>1</v>
      </c>
      <c r="C6" s="5" t="s">
        <v>3</v>
      </c>
      <c r="D6" s="57" t="s">
        <v>2</v>
      </c>
      <c r="E6" s="57"/>
      <c r="F6" s="56" t="s">
        <v>6</v>
      </c>
      <c r="G6" s="56"/>
      <c r="H6" s="56"/>
      <c r="I6" s="56" t="s">
        <v>7</v>
      </c>
      <c r="J6" s="56"/>
      <c r="K6" s="56"/>
      <c r="L6" s="56" t="s">
        <v>76</v>
      </c>
      <c r="M6" s="56"/>
      <c r="N6" s="56"/>
    </row>
    <row r="7" spans="1:14" ht="15">
      <c r="A7" s="39" t="s">
        <v>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1:14" ht="15">
      <c r="A8" s="11"/>
      <c r="B8" s="14" t="s">
        <v>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ht="15">
      <c r="A9" s="17" t="s">
        <v>16</v>
      </c>
      <c r="B9" s="20" t="s">
        <v>41</v>
      </c>
      <c r="C9" s="4" t="s">
        <v>4</v>
      </c>
      <c r="D9" s="32">
        <v>1</v>
      </c>
      <c r="E9" s="32"/>
      <c r="F9" s="33">
        <v>0</v>
      </c>
      <c r="G9" s="33"/>
      <c r="H9" s="33"/>
      <c r="I9" s="34">
        <f>ROUND(F9,2)</f>
        <v>0</v>
      </c>
      <c r="J9" s="35"/>
      <c r="K9" s="36"/>
      <c r="L9" s="37">
        <f>D9*I9</f>
        <v>0</v>
      </c>
      <c r="M9" s="37"/>
      <c r="N9" s="37"/>
    </row>
    <row r="10" spans="1:14" ht="15">
      <c r="A10" s="17" t="s">
        <v>17</v>
      </c>
      <c r="B10" s="20" t="s">
        <v>42</v>
      </c>
      <c r="C10" s="4" t="s">
        <v>4</v>
      </c>
      <c r="D10" s="32">
        <v>1</v>
      </c>
      <c r="E10" s="32"/>
      <c r="F10" s="33">
        <v>0</v>
      </c>
      <c r="G10" s="33"/>
      <c r="H10" s="33"/>
      <c r="I10" s="34">
        <f aca="true" t="shared" si="0" ref="I10:I14">ROUND(F10,2)</f>
        <v>0</v>
      </c>
      <c r="J10" s="35"/>
      <c r="K10" s="36"/>
      <c r="L10" s="37">
        <f aca="true" t="shared" si="1" ref="L10:L14">D10*I10</f>
        <v>0</v>
      </c>
      <c r="M10" s="37"/>
      <c r="N10" s="37"/>
    </row>
    <row r="11" spans="1:14" ht="15">
      <c r="A11" s="17" t="s">
        <v>18</v>
      </c>
      <c r="B11" s="20" t="s">
        <v>43</v>
      </c>
      <c r="C11" s="4" t="s">
        <v>4</v>
      </c>
      <c r="D11" s="32">
        <v>1</v>
      </c>
      <c r="E11" s="32"/>
      <c r="F11" s="33">
        <v>0</v>
      </c>
      <c r="G11" s="33"/>
      <c r="H11" s="33"/>
      <c r="I11" s="34">
        <f t="shared" si="0"/>
        <v>0</v>
      </c>
      <c r="J11" s="35"/>
      <c r="K11" s="36"/>
      <c r="L11" s="37">
        <f t="shared" si="1"/>
        <v>0</v>
      </c>
      <c r="M11" s="37"/>
      <c r="N11" s="37"/>
    </row>
    <row r="12" spans="1:14" ht="15">
      <c r="A12" s="17" t="s">
        <v>19</v>
      </c>
      <c r="B12" s="20" t="s">
        <v>10</v>
      </c>
      <c r="C12" s="4" t="s">
        <v>4</v>
      </c>
      <c r="D12" s="32">
        <v>1</v>
      </c>
      <c r="E12" s="32"/>
      <c r="F12" s="33">
        <v>0</v>
      </c>
      <c r="G12" s="33"/>
      <c r="H12" s="33"/>
      <c r="I12" s="34">
        <f t="shared" si="0"/>
        <v>0</v>
      </c>
      <c r="J12" s="35"/>
      <c r="K12" s="36"/>
      <c r="L12" s="37">
        <f t="shared" si="1"/>
        <v>0</v>
      </c>
      <c r="M12" s="37"/>
      <c r="N12" s="37"/>
    </row>
    <row r="13" spans="1:14" ht="15">
      <c r="A13" s="17" t="s">
        <v>20</v>
      </c>
      <c r="B13" s="20" t="s">
        <v>44</v>
      </c>
      <c r="C13" s="4" t="s">
        <v>4</v>
      </c>
      <c r="D13" s="32">
        <v>3</v>
      </c>
      <c r="E13" s="32"/>
      <c r="F13" s="33">
        <v>0</v>
      </c>
      <c r="G13" s="33"/>
      <c r="H13" s="33"/>
      <c r="I13" s="34">
        <f t="shared" si="0"/>
        <v>0</v>
      </c>
      <c r="J13" s="35"/>
      <c r="K13" s="36"/>
      <c r="L13" s="37">
        <f t="shared" si="1"/>
        <v>0</v>
      </c>
      <c r="M13" s="37"/>
      <c r="N13" s="37"/>
    </row>
    <row r="14" spans="1:14" ht="15">
      <c r="A14" s="17" t="s">
        <v>21</v>
      </c>
      <c r="B14" s="20" t="s">
        <v>45</v>
      </c>
      <c r="C14" s="4" t="s">
        <v>4</v>
      </c>
      <c r="D14" s="32">
        <v>4</v>
      </c>
      <c r="E14" s="32"/>
      <c r="F14" s="33">
        <v>0</v>
      </c>
      <c r="G14" s="33"/>
      <c r="H14" s="33"/>
      <c r="I14" s="34">
        <f t="shared" si="0"/>
        <v>0</v>
      </c>
      <c r="J14" s="35"/>
      <c r="K14" s="36"/>
      <c r="L14" s="37">
        <f t="shared" si="1"/>
        <v>0</v>
      </c>
      <c r="M14" s="37"/>
      <c r="N14" s="37"/>
    </row>
    <row r="15" spans="1:14" ht="15" customHeight="1">
      <c r="A15" s="17" t="s">
        <v>22</v>
      </c>
      <c r="B15" s="20" t="s">
        <v>11</v>
      </c>
      <c r="C15" s="4" t="s">
        <v>4</v>
      </c>
      <c r="D15" s="32">
        <v>1</v>
      </c>
      <c r="E15" s="32"/>
      <c r="F15" s="33">
        <v>0</v>
      </c>
      <c r="G15" s="33"/>
      <c r="H15" s="33"/>
      <c r="I15" s="34">
        <f>ROUND(F15,2)</f>
        <v>0</v>
      </c>
      <c r="J15" s="35"/>
      <c r="K15" s="36"/>
      <c r="L15" s="37">
        <f>D15*I15</f>
        <v>0</v>
      </c>
      <c r="M15" s="37"/>
      <c r="N15" s="37"/>
    </row>
    <row r="16" spans="1:14" ht="15" customHeight="1">
      <c r="A16" s="9"/>
      <c r="B16" s="14" t="s">
        <v>84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5" customHeight="1">
      <c r="A17" s="23" t="s">
        <v>23</v>
      </c>
      <c r="B17" s="22" t="s">
        <v>80</v>
      </c>
      <c r="C17" s="4" t="s">
        <v>5</v>
      </c>
      <c r="D17" s="32">
        <v>1</v>
      </c>
      <c r="E17" s="32"/>
      <c r="F17" s="33">
        <v>0</v>
      </c>
      <c r="G17" s="33"/>
      <c r="H17" s="33"/>
      <c r="I17" s="34">
        <f aca="true" t="shared" si="2" ref="I17">ROUND(F17,2)</f>
        <v>0</v>
      </c>
      <c r="J17" s="35"/>
      <c r="K17" s="36"/>
      <c r="L17" s="37">
        <f aca="true" t="shared" si="3" ref="L17">D17*I17</f>
        <v>0</v>
      </c>
      <c r="M17" s="37"/>
      <c r="N17" s="37"/>
    </row>
    <row r="18" spans="1:14" ht="15">
      <c r="A18" s="23" t="s">
        <v>24</v>
      </c>
      <c r="B18" s="21" t="s">
        <v>80</v>
      </c>
      <c r="C18" s="4" t="s">
        <v>5</v>
      </c>
      <c r="D18" s="32">
        <v>1</v>
      </c>
      <c r="E18" s="32"/>
      <c r="F18" s="33">
        <v>0</v>
      </c>
      <c r="G18" s="33"/>
      <c r="H18" s="33"/>
      <c r="I18" s="34">
        <f aca="true" t="shared" si="4" ref="I18:I26">ROUND(F18,2)</f>
        <v>0</v>
      </c>
      <c r="J18" s="35"/>
      <c r="K18" s="36"/>
      <c r="L18" s="37">
        <f aca="true" t="shared" si="5" ref="L18:L26">D18*I18</f>
        <v>0</v>
      </c>
      <c r="M18" s="37"/>
      <c r="N18" s="37"/>
    </row>
    <row r="19" spans="1:14" ht="15" customHeight="1">
      <c r="A19" s="23" t="s">
        <v>48</v>
      </c>
      <c r="B19" s="21" t="s">
        <v>86</v>
      </c>
      <c r="C19" s="4" t="s">
        <v>5</v>
      </c>
      <c r="D19" s="32">
        <v>1</v>
      </c>
      <c r="E19" s="32"/>
      <c r="F19" s="33">
        <v>0</v>
      </c>
      <c r="G19" s="33"/>
      <c r="H19" s="33"/>
      <c r="I19" s="34">
        <f t="shared" si="4"/>
        <v>0</v>
      </c>
      <c r="J19" s="35"/>
      <c r="K19" s="36"/>
      <c r="L19" s="37">
        <f t="shared" si="5"/>
        <v>0</v>
      </c>
      <c r="M19" s="37"/>
      <c r="N19" s="37"/>
    </row>
    <row r="20" spans="1:14" ht="15" customHeight="1">
      <c r="A20" s="23" t="s">
        <v>49</v>
      </c>
      <c r="B20" s="21" t="s">
        <v>46</v>
      </c>
      <c r="C20" s="4" t="s">
        <v>4</v>
      </c>
      <c r="D20" s="32">
        <v>1</v>
      </c>
      <c r="E20" s="32"/>
      <c r="F20" s="33">
        <v>0</v>
      </c>
      <c r="G20" s="33"/>
      <c r="H20" s="33"/>
      <c r="I20" s="34">
        <f t="shared" si="4"/>
        <v>0</v>
      </c>
      <c r="J20" s="35"/>
      <c r="K20" s="36"/>
      <c r="L20" s="37">
        <f t="shared" si="5"/>
        <v>0</v>
      </c>
      <c r="M20" s="37"/>
      <c r="N20" s="37"/>
    </row>
    <row r="21" spans="1:14" ht="15" customHeight="1">
      <c r="A21" s="23" t="s">
        <v>25</v>
      </c>
      <c r="B21" s="21" t="s">
        <v>80</v>
      </c>
      <c r="C21" s="4" t="s">
        <v>5</v>
      </c>
      <c r="D21" s="32">
        <v>1</v>
      </c>
      <c r="E21" s="32"/>
      <c r="F21" s="33">
        <v>0</v>
      </c>
      <c r="G21" s="33"/>
      <c r="H21" s="33"/>
      <c r="I21" s="34">
        <f aca="true" t="shared" si="6" ref="I21:I25">ROUND(F21,2)</f>
        <v>0</v>
      </c>
      <c r="J21" s="35"/>
      <c r="K21" s="36"/>
      <c r="L21" s="37">
        <f aca="true" t="shared" si="7" ref="L21:L25">D21*I21</f>
        <v>0</v>
      </c>
      <c r="M21" s="37"/>
      <c r="N21" s="37"/>
    </row>
    <row r="22" spans="1:14" ht="15" customHeight="1">
      <c r="A22" s="23" t="s">
        <v>26</v>
      </c>
      <c r="B22" s="21" t="s">
        <v>81</v>
      </c>
      <c r="C22" s="4" t="s">
        <v>5</v>
      </c>
      <c r="D22" s="32">
        <v>1</v>
      </c>
      <c r="E22" s="32"/>
      <c r="F22" s="33">
        <v>0</v>
      </c>
      <c r="G22" s="33"/>
      <c r="H22" s="33"/>
      <c r="I22" s="34">
        <f t="shared" si="6"/>
        <v>0</v>
      </c>
      <c r="J22" s="35"/>
      <c r="K22" s="36"/>
      <c r="L22" s="37">
        <f t="shared" si="7"/>
        <v>0</v>
      </c>
      <c r="M22" s="37"/>
      <c r="N22" s="37"/>
    </row>
    <row r="23" spans="1:14" ht="15" customHeight="1">
      <c r="A23" s="23" t="s">
        <v>27</v>
      </c>
      <c r="B23" s="21" t="s">
        <v>80</v>
      </c>
      <c r="C23" s="4" t="s">
        <v>5</v>
      </c>
      <c r="D23" s="32">
        <v>1</v>
      </c>
      <c r="E23" s="32"/>
      <c r="F23" s="33">
        <v>0</v>
      </c>
      <c r="G23" s="33"/>
      <c r="H23" s="33"/>
      <c r="I23" s="34">
        <f t="shared" si="6"/>
        <v>0</v>
      </c>
      <c r="J23" s="35"/>
      <c r="K23" s="36"/>
      <c r="L23" s="37">
        <f t="shared" si="7"/>
        <v>0</v>
      </c>
      <c r="M23" s="37"/>
      <c r="N23" s="37"/>
    </row>
    <row r="24" spans="1:14" ht="15" customHeight="1">
      <c r="A24" s="23" t="s">
        <v>28</v>
      </c>
      <c r="B24" s="21" t="s">
        <v>82</v>
      </c>
      <c r="C24" s="4" t="s">
        <v>5</v>
      </c>
      <c r="D24" s="32">
        <v>1</v>
      </c>
      <c r="E24" s="32"/>
      <c r="F24" s="33">
        <v>0</v>
      </c>
      <c r="G24" s="33"/>
      <c r="H24" s="33"/>
      <c r="I24" s="34">
        <f t="shared" si="6"/>
        <v>0</v>
      </c>
      <c r="J24" s="35"/>
      <c r="K24" s="36"/>
      <c r="L24" s="37">
        <f t="shared" si="7"/>
        <v>0</v>
      </c>
      <c r="M24" s="37"/>
      <c r="N24" s="37"/>
    </row>
    <row r="25" spans="1:14" ht="15" customHeight="1">
      <c r="A25" s="23" t="s">
        <v>29</v>
      </c>
      <c r="B25" s="21" t="s">
        <v>80</v>
      </c>
      <c r="C25" s="4" t="s">
        <v>5</v>
      </c>
      <c r="D25" s="32">
        <v>1</v>
      </c>
      <c r="E25" s="32"/>
      <c r="F25" s="33">
        <v>0</v>
      </c>
      <c r="G25" s="33"/>
      <c r="H25" s="33"/>
      <c r="I25" s="34">
        <f t="shared" si="6"/>
        <v>0</v>
      </c>
      <c r="J25" s="35"/>
      <c r="K25" s="36"/>
      <c r="L25" s="37">
        <f t="shared" si="7"/>
        <v>0</v>
      </c>
      <c r="M25" s="37"/>
      <c r="N25" s="37"/>
    </row>
    <row r="26" spans="1:14" ht="15" customHeight="1">
      <c r="A26" s="23" t="s">
        <v>30</v>
      </c>
      <c r="B26" s="22" t="s">
        <v>80</v>
      </c>
      <c r="C26" s="4" t="s">
        <v>5</v>
      </c>
      <c r="D26" s="32">
        <v>1</v>
      </c>
      <c r="E26" s="32"/>
      <c r="F26" s="33">
        <v>0</v>
      </c>
      <c r="G26" s="33"/>
      <c r="H26" s="33"/>
      <c r="I26" s="34">
        <f t="shared" si="4"/>
        <v>0</v>
      </c>
      <c r="J26" s="35"/>
      <c r="K26" s="36"/>
      <c r="L26" s="37">
        <f t="shared" si="5"/>
        <v>0</v>
      </c>
      <c r="M26" s="37"/>
      <c r="N26" s="37"/>
    </row>
    <row r="27" spans="1:14" ht="15" customHeight="1">
      <c r="A27" s="23" t="s">
        <v>31</v>
      </c>
      <c r="B27" s="21" t="s">
        <v>80</v>
      </c>
      <c r="C27" s="4" t="s">
        <v>5</v>
      </c>
      <c r="D27" s="32">
        <v>1</v>
      </c>
      <c r="E27" s="32"/>
      <c r="F27" s="33">
        <v>0</v>
      </c>
      <c r="G27" s="33"/>
      <c r="H27" s="33"/>
      <c r="I27" s="34">
        <f aca="true" t="shared" si="8" ref="I27:I29">ROUND(F27,2)</f>
        <v>0</v>
      </c>
      <c r="J27" s="35"/>
      <c r="K27" s="36"/>
      <c r="L27" s="37">
        <f aca="true" t="shared" si="9" ref="L27:L29">D27*I27</f>
        <v>0</v>
      </c>
      <c r="M27" s="37"/>
      <c r="N27" s="37"/>
    </row>
    <row r="28" spans="1:14" ht="15" customHeight="1">
      <c r="A28" s="23" t="s">
        <v>32</v>
      </c>
      <c r="B28" s="21" t="s">
        <v>80</v>
      </c>
      <c r="C28" s="4" t="s">
        <v>5</v>
      </c>
      <c r="D28" s="32">
        <v>1</v>
      </c>
      <c r="E28" s="32"/>
      <c r="F28" s="33">
        <v>0</v>
      </c>
      <c r="G28" s="33"/>
      <c r="H28" s="33"/>
      <c r="I28" s="34">
        <f t="shared" si="8"/>
        <v>0</v>
      </c>
      <c r="J28" s="35"/>
      <c r="K28" s="36"/>
      <c r="L28" s="37">
        <f t="shared" si="9"/>
        <v>0</v>
      </c>
      <c r="M28" s="37"/>
      <c r="N28" s="37"/>
    </row>
    <row r="29" spans="1:14" ht="15">
      <c r="A29" s="23" t="s">
        <v>33</v>
      </c>
      <c r="B29" s="21" t="s">
        <v>47</v>
      </c>
      <c r="C29" s="4" t="s">
        <v>5</v>
      </c>
      <c r="D29" s="32">
        <v>1</v>
      </c>
      <c r="E29" s="32"/>
      <c r="F29" s="33">
        <v>0</v>
      </c>
      <c r="G29" s="33"/>
      <c r="H29" s="33"/>
      <c r="I29" s="34">
        <f t="shared" si="8"/>
        <v>0</v>
      </c>
      <c r="J29" s="35"/>
      <c r="K29" s="36"/>
      <c r="L29" s="37">
        <f t="shared" si="9"/>
        <v>0</v>
      </c>
      <c r="M29" s="37"/>
      <c r="N29" s="37"/>
    </row>
    <row r="30" spans="1:14" ht="15">
      <c r="A30" s="15"/>
      <c r="B30" s="14" t="s">
        <v>85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ht="15">
      <c r="A31" s="18" t="s">
        <v>34</v>
      </c>
      <c r="B31" s="24" t="s">
        <v>87</v>
      </c>
      <c r="C31" s="4" t="s">
        <v>5</v>
      </c>
      <c r="D31" s="32">
        <v>1</v>
      </c>
      <c r="E31" s="32"/>
      <c r="F31" s="33">
        <v>0</v>
      </c>
      <c r="G31" s="33"/>
      <c r="H31" s="33"/>
      <c r="I31" s="34">
        <f aca="true" t="shared" si="10" ref="I31:I37">ROUND(F31,2)</f>
        <v>0</v>
      </c>
      <c r="J31" s="35"/>
      <c r="K31" s="36"/>
      <c r="L31" s="37">
        <f aca="true" t="shared" si="11" ref="L31:L37">D31*I31</f>
        <v>0</v>
      </c>
      <c r="M31" s="37"/>
      <c r="N31" s="37"/>
    </row>
    <row r="32" spans="1:14" ht="15">
      <c r="A32" s="18" t="s">
        <v>35</v>
      </c>
      <c r="B32" s="24" t="s">
        <v>88</v>
      </c>
      <c r="C32" s="4" t="s">
        <v>4</v>
      </c>
      <c r="D32" s="32">
        <v>2</v>
      </c>
      <c r="E32" s="32"/>
      <c r="F32" s="33">
        <v>0</v>
      </c>
      <c r="G32" s="33"/>
      <c r="H32" s="33"/>
      <c r="I32" s="34">
        <f t="shared" si="10"/>
        <v>0</v>
      </c>
      <c r="J32" s="35"/>
      <c r="K32" s="36"/>
      <c r="L32" s="37">
        <f t="shared" si="11"/>
        <v>0</v>
      </c>
      <c r="M32" s="37"/>
      <c r="N32" s="37"/>
    </row>
    <row r="33" spans="1:14" ht="15">
      <c r="A33" s="18" t="s">
        <v>71</v>
      </c>
      <c r="B33" s="24" t="s">
        <v>50</v>
      </c>
      <c r="C33" s="4" t="s">
        <v>4</v>
      </c>
      <c r="D33" s="32">
        <v>1</v>
      </c>
      <c r="E33" s="32"/>
      <c r="F33" s="33">
        <v>0</v>
      </c>
      <c r="G33" s="33"/>
      <c r="H33" s="33"/>
      <c r="I33" s="34">
        <f t="shared" si="10"/>
        <v>0</v>
      </c>
      <c r="J33" s="35"/>
      <c r="K33" s="36"/>
      <c r="L33" s="37">
        <f t="shared" si="11"/>
        <v>0</v>
      </c>
      <c r="M33" s="37"/>
      <c r="N33" s="37"/>
    </row>
    <row r="34" spans="1:14" ht="15">
      <c r="A34" s="18" t="s">
        <v>36</v>
      </c>
      <c r="B34" s="25" t="s">
        <v>12</v>
      </c>
      <c r="C34" s="4" t="s">
        <v>4</v>
      </c>
      <c r="D34" s="32">
        <v>1</v>
      </c>
      <c r="E34" s="32"/>
      <c r="F34" s="33">
        <v>0</v>
      </c>
      <c r="G34" s="33"/>
      <c r="H34" s="33"/>
      <c r="I34" s="34">
        <f t="shared" si="10"/>
        <v>0</v>
      </c>
      <c r="J34" s="35"/>
      <c r="K34" s="36"/>
      <c r="L34" s="37">
        <f t="shared" si="11"/>
        <v>0</v>
      </c>
      <c r="M34" s="37"/>
      <c r="N34" s="37"/>
    </row>
    <row r="35" spans="1:14" ht="15">
      <c r="A35" s="18" t="s">
        <v>37</v>
      </c>
      <c r="B35" s="24" t="s">
        <v>13</v>
      </c>
      <c r="C35" s="4" t="s">
        <v>4</v>
      </c>
      <c r="D35" s="32">
        <v>3</v>
      </c>
      <c r="E35" s="32"/>
      <c r="F35" s="33">
        <v>0</v>
      </c>
      <c r="G35" s="33"/>
      <c r="H35" s="33"/>
      <c r="I35" s="34">
        <f t="shared" si="10"/>
        <v>0</v>
      </c>
      <c r="J35" s="35"/>
      <c r="K35" s="36"/>
      <c r="L35" s="37">
        <f t="shared" si="11"/>
        <v>0</v>
      </c>
      <c r="M35" s="37"/>
      <c r="N35" s="37"/>
    </row>
    <row r="36" spans="1:14" ht="15">
      <c r="A36" s="18" t="s">
        <v>38</v>
      </c>
      <c r="B36" s="24" t="s">
        <v>51</v>
      </c>
      <c r="C36" s="4" t="s">
        <v>4</v>
      </c>
      <c r="D36" s="32">
        <v>1</v>
      </c>
      <c r="E36" s="32"/>
      <c r="F36" s="33">
        <v>0</v>
      </c>
      <c r="G36" s="33"/>
      <c r="H36" s="33"/>
      <c r="I36" s="34">
        <f t="shared" si="10"/>
        <v>0</v>
      </c>
      <c r="J36" s="35"/>
      <c r="K36" s="36"/>
      <c r="L36" s="37">
        <f t="shared" si="11"/>
        <v>0</v>
      </c>
      <c r="M36" s="37"/>
      <c r="N36" s="37"/>
    </row>
    <row r="37" spans="1:14" ht="15">
      <c r="A37" s="18" t="s">
        <v>39</v>
      </c>
      <c r="B37" s="24" t="s">
        <v>14</v>
      </c>
      <c r="C37" s="4" t="s">
        <v>4</v>
      </c>
      <c r="D37" s="32">
        <v>1</v>
      </c>
      <c r="E37" s="32"/>
      <c r="F37" s="33">
        <v>0</v>
      </c>
      <c r="G37" s="33"/>
      <c r="H37" s="33"/>
      <c r="I37" s="34">
        <f t="shared" si="10"/>
        <v>0</v>
      </c>
      <c r="J37" s="35"/>
      <c r="K37" s="36"/>
      <c r="L37" s="37">
        <f t="shared" si="11"/>
        <v>0</v>
      </c>
      <c r="M37" s="37"/>
      <c r="N37" s="37"/>
    </row>
    <row r="38" spans="1:14" ht="15">
      <c r="A38" s="15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ht="15">
      <c r="A39" s="19" t="s">
        <v>40</v>
      </c>
      <c r="B39" s="16" t="s">
        <v>15</v>
      </c>
      <c r="C39" s="4" t="s">
        <v>4</v>
      </c>
      <c r="D39" s="32">
        <v>1</v>
      </c>
      <c r="E39" s="32"/>
      <c r="F39" s="33">
        <v>0</v>
      </c>
      <c r="G39" s="33"/>
      <c r="H39" s="33"/>
      <c r="I39" s="34">
        <f aca="true" t="shared" si="12" ref="I39">ROUND(F39,2)</f>
        <v>0</v>
      </c>
      <c r="J39" s="35"/>
      <c r="K39" s="36"/>
      <c r="L39" s="37">
        <f aca="true" t="shared" si="13" ref="L39">D39*I39</f>
        <v>0</v>
      </c>
      <c r="M39" s="37"/>
      <c r="N39" s="37"/>
    </row>
    <row r="40" spans="1:14" ht="15">
      <c r="A40" s="39" t="s">
        <v>53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5">
      <c r="A41" s="31" t="s">
        <v>55</v>
      </c>
      <c r="B41" s="42" t="s">
        <v>54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</row>
    <row r="42" spans="1:14" ht="15">
      <c r="A42" s="27" t="s">
        <v>56</v>
      </c>
      <c r="B42" s="26" t="s">
        <v>58</v>
      </c>
      <c r="C42" s="4" t="s">
        <v>5</v>
      </c>
      <c r="D42" s="32">
        <v>1</v>
      </c>
      <c r="E42" s="32"/>
      <c r="F42" s="33">
        <v>0</v>
      </c>
      <c r="G42" s="33"/>
      <c r="H42" s="33"/>
      <c r="I42" s="34">
        <f aca="true" t="shared" si="14" ref="I42:I43">ROUND(F42,2)</f>
        <v>0</v>
      </c>
      <c r="J42" s="35"/>
      <c r="K42" s="36"/>
      <c r="L42" s="37">
        <f aca="true" t="shared" si="15" ref="L42:L43">D42*I42</f>
        <v>0</v>
      </c>
      <c r="M42" s="37"/>
      <c r="N42" s="37"/>
    </row>
    <row r="43" spans="1:14" ht="17.25">
      <c r="A43" s="27" t="s">
        <v>59</v>
      </c>
      <c r="B43" s="26" t="s">
        <v>60</v>
      </c>
      <c r="C43" s="4" t="s">
        <v>61</v>
      </c>
      <c r="D43" s="32">
        <v>2</v>
      </c>
      <c r="E43" s="32"/>
      <c r="F43" s="33">
        <v>0</v>
      </c>
      <c r="G43" s="33"/>
      <c r="H43" s="33"/>
      <c r="I43" s="34">
        <f t="shared" si="14"/>
        <v>0</v>
      </c>
      <c r="J43" s="35"/>
      <c r="K43" s="36"/>
      <c r="L43" s="37">
        <f t="shared" si="15"/>
        <v>0</v>
      </c>
      <c r="M43" s="37"/>
      <c r="N43" s="37"/>
    </row>
    <row r="44" spans="1:14" ht="17.25">
      <c r="A44" s="27" t="s">
        <v>62</v>
      </c>
      <c r="B44" s="26" t="s">
        <v>63</v>
      </c>
      <c r="C44" s="4" t="s">
        <v>66</v>
      </c>
      <c r="D44" s="32">
        <v>24</v>
      </c>
      <c r="E44" s="32"/>
      <c r="F44" s="33">
        <v>0</v>
      </c>
      <c r="G44" s="33"/>
      <c r="H44" s="33"/>
      <c r="I44" s="34">
        <f aca="true" t="shared" si="16" ref="I44">ROUND(F44,2)</f>
        <v>0</v>
      </c>
      <c r="J44" s="35"/>
      <c r="K44" s="36"/>
      <c r="L44" s="37">
        <f aca="true" t="shared" si="17" ref="L44">D44*I44</f>
        <v>0</v>
      </c>
      <c r="M44" s="37"/>
      <c r="N44" s="37"/>
    </row>
    <row r="45" spans="1:14" ht="17.25">
      <c r="A45" s="27" t="s">
        <v>64</v>
      </c>
      <c r="B45" s="26" t="s">
        <v>65</v>
      </c>
      <c r="C45" s="4" t="s">
        <v>66</v>
      </c>
      <c r="D45" s="32">
        <v>2</v>
      </c>
      <c r="E45" s="32"/>
      <c r="F45" s="33">
        <v>0</v>
      </c>
      <c r="G45" s="33"/>
      <c r="H45" s="33"/>
      <c r="I45" s="38">
        <f aca="true" t="shared" si="18" ref="I45">ROUND(F45,2)</f>
        <v>0</v>
      </c>
      <c r="J45" s="38"/>
      <c r="K45" s="38"/>
      <c r="L45" s="37">
        <f aca="true" t="shared" si="19" ref="L45:L46">D45*I45</f>
        <v>0</v>
      </c>
      <c r="M45" s="37"/>
      <c r="N45" s="37"/>
    </row>
    <row r="46" spans="1:14" ht="17.25">
      <c r="A46" s="27" t="s">
        <v>67</v>
      </c>
      <c r="B46" s="26" t="s">
        <v>68</v>
      </c>
      <c r="C46" s="4" t="s">
        <v>66</v>
      </c>
      <c r="D46" s="32">
        <v>350</v>
      </c>
      <c r="E46" s="32"/>
      <c r="F46" s="33">
        <v>0</v>
      </c>
      <c r="G46" s="33"/>
      <c r="H46" s="33"/>
      <c r="I46" s="38">
        <f aca="true" t="shared" si="20" ref="I46">ROUND(F46,2)</f>
        <v>0</v>
      </c>
      <c r="J46" s="38"/>
      <c r="K46" s="38"/>
      <c r="L46" s="37">
        <f t="shared" si="19"/>
        <v>0</v>
      </c>
      <c r="M46" s="37"/>
      <c r="N46" s="37"/>
    </row>
    <row r="47" spans="1:14" s="29" customFormat="1" ht="15">
      <c r="A47" s="28"/>
      <c r="B47" s="30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</row>
    <row r="48" spans="1:14" ht="15">
      <c r="A48" s="31" t="s">
        <v>70</v>
      </c>
      <c r="B48" s="42" t="s">
        <v>57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</row>
    <row r="49" spans="1:14" ht="15">
      <c r="A49" s="27" t="s">
        <v>72</v>
      </c>
      <c r="B49" s="26" t="s">
        <v>73</v>
      </c>
      <c r="C49" s="4" t="s">
        <v>4</v>
      </c>
      <c r="D49" s="32">
        <v>8</v>
      </c>
      <c r="E49" s="32"/>
      <c r="F49" s="33">
        <v>0</v>
      </c>
      <c r="G49" s="33"/>
      <c r="H49" s="33"/>
      <c r="I49" s="38">
        <f>ROUND(F49,2)</f>
        <v>0</v>
      </c>
      <c r="J49" s="38"/>
      <c r="K49" s="38"/>
      <c r="L49" s="59">
        <f>D49*I49</f>
        <v>0</v>
      </c>
      <c r="M49" s="60"/>
      <c r="N49" s="61"/>
    </row>
    <row r="50" spans="1:14" ht="15">
      <c r="A50" s="27" t="s">
        <v>74</v>
      </c>
      <c r="B50" s="26" t="s">
        <v>75</v>
      </c>
      <c r="C50" s="4" t="s">
        <v>69</v>
      </c>
      <c r="D50" s="32">
        <v>5</v>
      </c>
      <c r="E50" s="32"/>
      <c r="F50" s="33">
        <v>0</v>
      </c>
      <c r="G50" s="33"/>
      <c r="H50" s="33"/>
      <c r="I50" s="38">
        <f>ROUND(F50,2)</f>
        <v>0</v>
      </c>
      <c r="J50" s="38"/>
      <c r="K50" s="38"/>
      <c r="L50" s="59">
        <f>D50*I50</f>
        <v>0</v>
      </c>
      <c r="M50" s="60"/>
      <c r="N50" s="61"/>
    </row>
    <row r="51" spans="2:11" ht="15">
      <c r="B51" s="49"/>
      <c r="C51" s="49"/>
      <c r="D51" s="49"/>
      <c r="E51" s="49"/>
      <c r="F51" s="49"/>
      <c r="G51" s="49"/>
      <c r="H51" s="1"/>
      <c r="I51" s="8"/>
      <c r="J51" s="8"/>
      <c r="K51" s="8"/>
    </row>
    <row r="52" spans="2:14" ht="15">
      <c r="B52" s="45" t="s">
        <v>79</v>
      </c>
      <c r="C52" s="46"/>
      <c r="D52" s="46"/>
      <c r="E52" s="46"/>
      <c r="F52" s="46"/>
      <c r="G52" s="46"/>
      <c r="H52" s="46"/>
      <c r="I52" s="46"/>
      <c r="J52" s="46"/>
      <c r="K52" s="47"/>
      <c r="L52" s="50">
        <f>SUM(L9:L50)</f>
        <v>0</v>
      </c>
      <c r="M52" s="51"/>
      <c r="N52" s="52"/>
    </row>
    <row r="53" spans="2:11" ht="15">
      <c r="B53" s="2"/>
      <c r="C53" s="2"/>
      <c r="D53" s="2"/>
      <c r="E53" s="3"/>
      <c r="F53" s="3"/>
      <c r="G53" s="3"/>
      <c r="H53" s="1"/>
      <c r="I53" s="8"/>
      <c r="J53" s="8"/>
      <c r="K53" s="8"/>
    </row>
    <row r="54" spans="2:14" ht="1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2:14" ht="15">
      <c r="B55" s="48" t="s">
        <v>77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2:14" ht="15">
      <c r="B56" s="48" t="s">
        <v>78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</sheetData>
  <sheetProtection algorithmName="SHA-512" hashValue="VKj8xzkIsLyW9y41ezmtbBoB0wVEjPbx2UuL6M/Z0PpF/Eh+fvFaAeRFSymGVzYkvvX2ad+JDh/LdhvqWROxGA==" saltValue="RP3na7SsZij9IOgKbyelQQ==" spinCount="100000" sheet="1"/>
  <mergeCells count="158">
    <mergeCell ref="D50:E50"/>
    <mergeCell ref="F49:H49"/>
    <mergeCell ref="F50:H50"/>
    <mergeCell ref="I49:K49"/>
    <mergeCell ref="I50:K50"/>
    <mergeCell ref="L49:N49"/>
    <mergeCell ref="L50:N50"/>
    <mergeCell ref="L45:N45"/>
    <mergeCell ref="D46:E46"/>
    <mergeCell ref="F46:H46"/>
    <mergeCell ref="I46:K46"/>
    <mergeCell ref="L46:N46"/>
    <mergeCell ref="C47:N47"/>
    <mergeCell ref="B48:N48"/>
    <mergeCell ref="B54:N54"/>
    <mergeCell ref="D17:E17"/>
    <mergeCell ref="F17:H17"/>
    <mergeCell ref="I17:K17"/>
    <mergeCell ref="L17:N17"/>
    <mergeCell ref="D37:E37"/>
    <mergeCell ref="F37:H37"/>
    <mergeCell ref="I37:K37"/>
    <mergeCell ref="L37:N37"/>
    <mergeCell ref="D39:E39"/>
    <mergeCell ref="F39:H39"/>
    <mergeCell ref="I39:K39"/>
    <mergeCell ref="L39:N39"/>
    <mergeCell ref="D35:E35"/>
    <mergeCell ref="F35:H35"/>
    <mergeCell ref="I35:K35"/>
    <mergeCell ref="L35:N35"/>
    <mergeCell ref="D36:E36"/>
    <mergeCell ref="D49:E49"/>
    <mergeCell ref="F36:H36"/>
    <mergeCell ref="I36:K36"/>
    <mergeCell ref="L36:N36"/>
    <mergeCell ref="D33:E33"/>
    <mergeCell ref="F33:H33"/>
    <mergeCell ref="I33:K33"/>
    <mergeCell ref="L33:N33"/>
    <mergeCell ref="D34:E34"/>
    <mergeCell ref="F34:H34"/>
    <mergeCell ref="I34:K34"/>
    <mergeCell ref="L34:N34"/>
    <mergeCell ref="D31:E31"/>
    <mergeCell ref="F31:H31"/>
    <mergeCell ref="I31:K31"/>
    <mergeCell ref="L31:N31"/>
    <mergeCell ref="D32:E32"/>
    <mergeCell ref="F32:H32"/>
    <mergeCell ref="I32:K32"/>
    <mergeCell ref="L32:N32"/>
    <mergeCell ref="D25:E25"/>
    <mergeCell ref="F25:H25"/>
    <mergeCell ref="I25:K25"/>
    <mergeCell ref="L25:N25"/>
    <mergeCell ref="D27:E27"/>
    <mergeCell ref="F27:H27"/>
    <mergeCell ref="I27:K27"/>
    <mergeCell ref="L27:N27"/>
    <mergeCell ref="D23:E23"/>
    <mergeCell ref="F23:H23"/>
    <mergeCell ref="I23:K23"/>
    <mergeCell ref="L23:N23"/>
    <mergeCell ref="D24:E24"/>
    <mergeCell ref="F24:H24"/>
    <mergeCell ref="I24:K24"/>
    <mergeCell ref="L24:N24"/>
    <mergeCell ref="B1:N1"/>
    <mergeCell ref="B2:N2"/>
    <mergeCell ref="B3:N3"/>
    <mergeCell ref="I10:K10"/>
    <mergeCell ref="F9:H9"/>
    <mergeCell ref="F10:H10"/>
    <mergeCell ref="D9:E9"/>
    <mergeCell ref="D10:E10"/>
    <mergeCell ref="L6:N6"/>
    <mergeCell ref="L9:N9"/>
    <mergeCell ref="L10:N10"/>
    <mergeCell ref="A7:N7"/>
    <mergeCell ref="D6:E6"/>
    <mergeCell ref="I6:K6"/>
    <mergeCell ref="I9:K9"/>
    <mergeCell ref="F6:H6"/>
    <mergeCell ref="I22:K22"/>
    <mergeCell ref="L22:N22"/>
    <mergeCell ref="D14:E14"/>
    <mergeCell ref="D20:E20"/>
    <mergeCell ref="F20:H20"/>
    <mergeCell ref="I20:K20"/>
    <mergeCell ref="F14:H14"/>
    <mergeCell ref="L15:N15"/>
    <mergeCell ref="L14:N14"/>
    <mergeCell ref="I14:K14"/>
    <mergeCell ref="F15:H15"/>
    <mergeCell ref="I15:K15"/>
    <mergeCell ref="I11:K11"/>
    <mergeCell ref="I12:K12"/>
    <mergeCell ref="I13:K13"/>
    <mergeCell ref="F11:H11"/>
    <mergeCell ref="F12:H12"/>
    <mergeCell ref="L18:N18"/>
    <mergeCell ref="D19:E19"/>
    <mergeCell ref="F19:H19"/>
    <mergeCell ref="L20:N20"/>
    <mergeCell ref="L19:N19"/>
    <mergeCell ref="D18:E18"/>
    <mergeCell ref="F18:H18"/>
    <mergeCell ref="I18:K18"/>
    <mergeCell ref="D12:E12"/>
    <mergeCell ref="D13:E13"/>
    <mergeCell ref="D11:E11"/>
    <mergeCell ref="D15:E15"/>
    <mergeCell ref="F13:H13"/>
    <mergeCell ref="L11:N11"/>
    <mergeCell ref="L12:N12"/>
    <mergeCell ref="L13:N13"/>
    <mergeCell ref="B52:K52"/>
    <mergeCell ref="B55:N55"/>
    <mergeCell ref="B56:N56"/>
    <mergeCell ref="B51:G51"/>
    <mergeCell ref="L52:N52"/>
    <mergeCell ref="I19:K19"/>
    <mergeCell ref="D26:E26"/>
    <mergeCell ref="F26:H26"/>
    <mergeCell ref="I26:K26"/>
    <mergeCell ref="L26:N26"/>
    <mergeCell ref="D29:E29"/>
    <mergeCell ref="F29:H29"/>
    <mergeCell ref="I29:K29"/>
    <mergeCell ref="L29:N29"/>
    <mergeCell ref="D28:E28"/>
    <mergeCell ref="F28:H28"/>
    <mergeCell ref="I28:K28"/>
    <mergeCell ref="L28:N28"/>
    <mergeCell ref="D21:E21"/>
    <mergeCell ref="F21:H21"/>
    <mergeCell ref="I21:K21"/>
    <mergeCell ref="L21:N21"/>
    <mergeCell ref="D22:E22"/>
    <mergeCell ref="F22:H22"/>
    <mergeCell ref="D44:E44"/>
    <mergeCell ref="F44:H44"/>
    <mergeCell ref="I44:K44"/>
    <mergeCell ref="L44:N44"/>
    <mergeCell ref="D45:E45"/>
    <mergeCell ref="F45:H45"/>
    <mergeCell ref="I45:K45"/>
    <mergeCell ref="A40:N40"/>
    <mergeCell ref="D42:E42"/>
    <mergeCell ref="D43:E43"/>
    <mergeCell ref="F42:H42"/>
    <mergeCell ref="F43:H43"/>
    <mergeCell ref="I42:K42"/>
    <mergeCell ref="I43:K43"/>
    <mergeCell ref="L42:N42"/>
    <mergeCell ref="L43:N43"/>
    <mergeCell ref="B41:N41"/>
  </mergeCells>
  <conditionalFormatting sqref="I9:I15 I18:I20 I26">
    <cfRule type="cellIs" priority="87" dxfId="0" operator="lessThan">
      <formula>0</formula>
    </cfRule>
  </conditionalFormatting>
  <conditionalFormatting sqref="I9:I15 I18:I20 I26">
    <cfRule type="cellIs" priority="85" dxfId="1" operator="greaterThan">
      <formula>0</formula>
    </cfRule>
    <cfRule type="cellIs" priority="86" dxfId="0" operator="equal">
      <formula>0</formula>
    </cfRule>
  </conditionalFormatting>
  <conditionalFormatting sqref="I21:I25">
    <cfRule type="cellIs" priority="48" dxfId="0" operator="lessThan">
      <formula>0</formula>
    </cfRule>
  </conditionalFormatting>
  <conditionalFormatting sqref="I21:I25">
    <cfRule type="cellIs" priority="46" dxfId="1" operator="greaterThan">
      <formula>0</formula>
    </cfRule>
    <cfRule type="cellIs" priority="47" dxfId="0" operator="equal">
      <formula>0</formula>
    </cfRule>
  </conditionalFormatting>
  <conditionalFormatting sqref="I27:I29">
    <cfRule type="cellIs" priority="45" dxfId="0" operator="lessThan">
      <formula>0</formula>
    </cfRule>
  </conditionalFormatting>
  <conditionalFormatting sqref="I27:I29">
    <cfRule type="cellIs" priority="43" dxfId="1" operator="greaterThan">
      <formula>0</formula>
    </cfRule>
    <cfRule type="cellIs" priority="44" dxfId="0" operator="equal">
      <formula>0</formula>
    </cfRule>
  </conditionalFormatting>
  <conditionalFormatting sqref="I31:I37">
    <cfRule type="cellIs" priority="42" dxfId="0" operator="lessThan">
      <formula>0</formula>
    </cfRule>
  </conditionalFormatting>
  <conditionalFormatting sqref="I31:I37">
    <cfRule type="cellIs" priority="40" dxfId="1" operator="greaterThan">
      <formula>0</formula>
    </cfRule>
    <cfRule type="cellIs" priority="41" dxfId="0" operator="equal">
      <formula>0</formula>
    </cfRule>
  </conditionalFormatting>
  <conditionalFormatting sqref="I39">
    <cfRule type="cellIs" priority="39" dxfId="0" operator="lessThan">
      <formula>0</formula>
    </cfRule>
  </conditionalFormatting>
  <conditionalFormatting sqref="I39">
    <cfRule type="cellIs" priority="37" dxfId="1" operator="greaterThan">
      <formula>0</formula>
    </cfRule>
    <cfRule type="cellIs" priority="38" dxfId="0" operator="equal">
      <formula>0</formula>
    </cfRule>
  </conditionalFormatting>
  <conditionalFormatting sqref="I17">
    <cfRule type="cellIs" priority="30" dxfId="0" operator="lessThan">
      <formula>0</formula>
    </cfRule>
  </conditionalFormatting>
  <conditionalFormatting sqref="I17">
    <cfRule type="cellIs" priority="28" dxfId="1" operator="greaterThan">
      <formula>0</formula>
    </cfRule>
    <cfRule type="cellIs" priority="29" dxfId="0" operator="equal">
      <formula>0</formula>
    </cfRule>
  </conditionalFormatting>
  <conditionalFormatting sqref="I42:I46">
    <cfRule type="cellIs" priority="27" dxfId="0" operator="lessThan">
      <formula>0</formula>
    </cfRule>
  </conditionalFormatting>
  <conditionalFormatting sqref="I42:I46">
    <cfRule type="cellIs" priority="25" dxfId="1" operator="greaterThan">
      <formula>0</formula>
    </cfRule>
    <cfRule type="cellIs" priority="26" dxfId="0" operator="equal">
      <formula>0</formula>
    </cfRule>
  </conditionalFormatting>
  <conditionalFormatting sqref="I49:I50">
    <cfRule type="cellIs" priority="6" dxfId="0" operator="lessThan">
      <formula>0</formula>
    </cfRule>
  </conditionalFormatting>
  <conditionalFormatting sqref="I49:I50">
    <cfRule type="cellIs" priority="4" dxfId="1" operator="greaterThan">
      <formula>0</formula>
    </cfRule>
    <cfRule type="cellIs" priority="5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3" r:id="rId1"/>
  <headerFooter>
    <oddFooter>&amp;LDokumentace výběrového řízení&amp;"-,Tučné" &amp;"-,Obyčejné"– příloha č. 3&amp;RStránka &amp;P z &amp;N</oddFooter>
  </headerFooter>
  <colBreaks count="1" manualBreakCount="1">
    <brk id="14" max="16383" man="1"/>
  </colBreaks>
  <ignoredErrors>
    <ignoredError sqref="A19:A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Jan Drochytka</cp:lastModifiedBy>
  <cp:lastPrinted>2020-03-27T09:04:20Z</cp:lastPrinted>
  <dcterms:created xsi:type="dcterms:W3CDTF">2016-07-01T13:25:18Z</dcterms:created>
  <dcterms:modified xsi:type="dcterms:W3CDTF">2020-06-10T11:16:47Z</dcterms:modified>
  <cp:category/>
  <cp:version/>
  <cp:contentType/>
  <cp:contentStatus/>
</cp:coreProperties>
</file>