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ROZPOČET TABULKA" sheetId="1" r:id="rId1"/>
    <sheet name="ROZPOČET TITULKA" sheetId="2" r:id="rId2"/>
    <sheet name="List3" sheetId="3" r:id="rId3"/>
  </sheets>
  <definedNames>
    <definedName name="_xlnm.Print_Area" localSheetId="0">'ROZPOČET TABULKA'!$A$1:$F$60</definedName>
  </definedNames>
  <calcPr calcId="124519"/>
</workbook>
</file>

<file path=xl/calcChain.xml><?xml version="1.0" encoding="utf-8"?>
<calcChain xmlns="http://schemas.openxmlformats.org/spreadsheetml/2006/main">
  <c r="F54" i="1"/>
  <c r="F51"/>
  <c r="F52"/>
  <c r="F53"/>
  <c r="F56"/>
  <c r="E9" i="2" s="1"/>
  <c r="F18" i="1" l="1"/>
  <c r="F48"/>
  <c r="F35"/>
  <c r="F21"/>
  <c r="F22"/>
  <c r="F23"/>
  <c r="F26"/>
  <c r="F27"/>
  <c r="F29"/>
  <c r="F30"/>
  <c r="F39"/>
  <c r="F42"/>
  <c r="F41"/>
  <c r="F40"/>
  <c r="F34"/>
  <c r="F36"/>
  <c r="F37"/>
  <c r="F50"/>
  <c r="F49"/>
  <c r="F19"/>
  <c r="F20"/>
  <c r="F46"/>
  <c r="F45"/>
  <c r="E8" i="2" l="1"/>
  <c r="F6" i="1"/>
  <c r="F3"/>
  <c r="F4"/>
  <c r="F9"/>
  <c r="F10"/>
  <c r="F11"/>
  <c r="F12"/>
  <c r="F13"/>
  <c r="F14"/>
  <c r="F15"/>
  <c r="F16"/>
  <c r="F8"/>
  <c r="F5"/>
  <c r="E3" i="2" l="1"/>
  <c r="E4"/>
  <c r="F44" i="1"/>
  <c r="E7" i="2" s="1"/>
  <c r="F28" i="1" l="1"/>
  <c r="F32"/>
  <c r="F31"/>
  <c r="F38"/>
  <c r="E6" i="2" s="1"/>
  <c r="F25" i="1"/>
  <c r="E5" i="2" l="1"/>
  <c r="E11" s="1"/>
  <c r="E12" s="1"/>
  <c r="E13" s="1"/>
  <c r="E57" i="1"/>
</calcChain>
</file>

<file path=xl/sharedStrings.xml><?xml version="1.0" encoding="utf-8"?>
<sst xmlns="http://schemas.openxmlformats.org/spreadsheetml/2006/main" count="167" uniqueCount="114">
  <si>
    <t>kód</t>
  </si>
  <si>
    <t>popis</t>
  </si>
  <si>
    <t>MJ</t>
  </si>
  <si>
    <t>množství</t>
  </si>
  <si>
    <t>J. cena</t>
  </si>
  <si>
    <t>Cena celkem</t>
  </si>
  <si>
    <t>STOLY</t>
  </si>
  <si>
    <t>A001</t>
  </si>
  <si>
    <t>ks</t>
  </si>
  <si>
    <t>SEDACÍ NÁBYTEK</t>
  </si>
  <si>
    <t>ÚLOŽNÝ NÁBYTEK</t>
  </si>
  <si>
    <t>DOPLŇKY</t>
  </si>
  <si>
    <t>A002</t>
  </si>
  <si>
    <t>A003</t>
  </si>
  <si>
    <t>A004</t>
  </si>
  <si>
    <t>B001</t>
  </si>
  <si>
    <t>B002</t>
  </si>
  <si>
    <t>B003</t>
  </si>
  <si>
    <t>B004</t>
  </si>
  <si>
    <t>C001</t>
  </si>
  <si>
    <t>C002</t>
  </si>
  <si>
    <t>C003</t>
  </si>
  <si>
    <t>C004</t>
  </si>
  <si>
    <t>D001</t>
  </si>
  <si>
    <t>D002</t>
  </si>
  <si>
    <t>D003</t>
  </si>
  <si>
    <t>KONFERENČNÍ STŮL</t>
  </si>
  <si>
    <t>SKŘÍNĚ LÉKOVÉ</t>
  </si>
  <si>
    <t>SKLADOVACÍ SYSTÉM</t>
  </si>
  <si>
    <t>C005</t>
  </si>
  <si>
    <t>C006</t>
  </si>
  <si>
    <t>C007</t>
  </si>
  <si>
    <t>ŽIDLE</t>
  </si>
  <si>
    <t>ŽIDLE POLSTROVANÁ</t>
  </si>
  <si>
    <t>POHOVKA</t>
  </si>
  <si>
    <t>B005</t>
  </si>
  <si>
    <t>B006</t>
  </si>
  <si>
    <t>B007</t>
  </si>
  <si>
    <t>VĚŠÁK</t>
  </si>
  <si>
    <t>C008</t>
  </si>
  <si>
    <t>C009</t>
  </si>
  <si>
    <t>C010</t>
  </si>
  <si>
    <t>C011</t>
  </si>
  <si>
    <t>C012</t>
  </si>
  <si>
    <t>C013</t>
  </si>
  <si>
    <t>ŠATNÍ SKŘÍŇKA S LAVICÍ</t>
  </si>
  <si>
    <t>D004</t>
  </si>
  <si>
    <t>D005</t>
  </si>
  <si>
    <t>D006</t>
  </si>
  <si>
    <t>ZRCADLO NAD UMYVADLEM</t>
  </si>
  <si>
    <t>VYŠETŘOVACÍ LEHÁTKO MOTORICKÉ</t>
  </si>
  <si>
    <t>D007</t>
  </si>
  <si>
    <t>D008</t>
  </si>
  <si>
    <t>D009</t>
  </si>
  <si>
    <t>ODPADKOVÝ KOŠ</t>
  </si>
  <si>
    <t>ATYPYCKÉ PRVKY</t>
  </si>
  <si>
    <t>E001</t>
  </si>
  <si>
    <t>RECEPČNÍ PULT</t>
  </si>
  <si>
    <t>SKŘÍN KARTOTÉKY-RECEPCE</t>
  </si>
  <si>
    <t>C014</t>
  </si>
  <si>
    <t>C015</t>
  </si>
  <si>
    <t>VĚŠÁKY NA ZEĎ</t>
  </si>
  <si>
    <t>ODPADKOVÝ KOŠ NA TŘÍDĚNÝ ODPAD</t>
  </si>
  <si>
    <t>SKŘÍŇ KARTOTÉKY</t>
  </si>
  <si>
    <t>ŽIDLE LÉKAŘSKÁ</t>
  </si>
  <si>
    <t>LÉKOVÉ SKŘÍNĚ ORDINACE</t>
  </si>
  <si>
    <t>SKŘÍŇ KARTOTÉKY ORDINACE</t>
  </si>
  <si>
    <t>ZÁSUVKOVÝ KONTEJNER POJIZDNÝ</t>
  </si>
  <si>
    <t>SKŘÍŇ VYSOKÁ OTEVÍRAVÁ</t>
  </si>
  <si>
    <t>LEDNICE LÉKÁRENSKÁ</t>
  </si>
  <si>
    <t>F001</t>
  </si>
  <si>
    <t>ČEKÁRENSKÁ LAVICE-5 sedáků</t>
  </si>
  <si>
    <t>ČEKÁRENSKÁ LAVICE-3 sedáky</t>
  </si>
  <si>
    <t>ČEKÁRENSKÁ LAVICE-2 sedáky</t>
  </si>
  <si>
    <t>F002</t>
  </si>
  <si>
    <t>LÉKÁRENSKÝ PULT</t>
  </si>
  <si>
    <t>E002</t>
  </si>
  <si>
    <t>STŮL KANCELÁŘSKÝ -1400 mm</t>
  </si>
  <si>
    <t>E003</t>
  </si>
  <si>
    <t>STŮL KANCELÁŘSKÝ -1200 mm</t>
  </si>
  <si>
    <t>ČEKÁRENSKÁ LAVICE-6 sedáků</t>
  </si>
  <si>
    <t>ČEKÁRENSKÁ LAVICE-4 sedáků</t>
  </si>
  <si>
    <t>STŮL KANCELÁŘSKÝ -1800 mm</t>
  </si>
  <si>
    <t>ÚLOŽNÝ SYSTÉM LÉKÁRNA</t>
  </si>
  <si>
    <t>LINKA LÉKÁRNA</t>
  </si>
  <si>
    <t>STŮL PRO PŘÍPRAVU-LÉKÁRNA, DLOUHÝ</t>
  </si>
  <si>
    <t>STŮL PRO PŘÍPRAVU-LÉKÁRNA, KRÁTKÝ</t>
  </si>
  <si>
    <t>B008</t>
  </si>
  <si>
    <t>B009</t>
  </si>
  <si>
    <t>KUCHYŇSKÁ LINKA-SANITKY</t>
  </si>
  <si>
    <t>LINKY</t>
  </si>
  <si>
    <t>F003</t>
  </si>
  <si>
    <t>F004</t>
  </si>
  <si>
    <t>F005</t>
  </si>
  <si>
    <t>F006</t>
  </si>
  <si>
    <t>LINKA ORDINACE I.</t>
  </si>
  <si>
    <t>SKŘÍŇKA POD DŘEZ</t>
  </si>
  <si>
    <t>LEDNICE NÍZKÁ</t>
  </si>
  <si>
    <t>LINKA ORDINACE II.</t>
  </si>
  <si>
    <t>POLICE-1200 mm</t>
  </si>
  <si>
    <t>POLICE-1000 mm</t>
  </si>
  <si>
    <t>REGÁLOVÝ SYSTÉM-2000 mm</t>
  </si>
  <si>
    <t>REGÁLOVÝ SYSTÉM-1500 mm</t>
  </si>
  <si>
    <t>VĚŠÁK NA RUČNÍKY</t>
  </si>
  <si>
    <t>DOPRAVA A MONTÁŽ</t>
  </si>
  <si>
    <t>CENA CELKEM (BEZ DPH)</t>
  </si>
  <si>
    <t>MONTÁŽ, DOPRAVA</t>
  </si>
  <si>
    <t>DPH  (21%)</t>
  </si>
  <si>
    <t>CENA CELKEM (S DPH)</t>
  </si>
  <si>
    <t xml:space="preserve">NEMOCNICE TIŠNOV – VOLNÝ INTERIÉR 
DOKUMENTACE PRO PROVEDENÍ STAVBY 06/2020
2/  ROZPOČET A VÝKAZ VÝMĚR
</t>
  </si>
  <si>
    <t>ATYPICKÉ PRVKY</t>
  </si>
  <si>
    <t>VYPUŠTĚNO</t>
  </si>
  <si>
    <t>F007</t>
  </si>
  <si>
    <t>LINKA DENNÍ MÍSTNOST</t>
  </si>
</sst>
</file>

<file path=xl/styles.xml><?xml version="1.0" encoding="utf-8"?>
<styleSheet xmlns="http://schemas.openxmlformats.org/spreadsheetml/2006/main">
  <numFmts count="3">
    <numFmt numFmtId="164" formatCode="[$-405]General"/>
    <numFmt numFmtId="165" formatCode="#,##0&quot; &quot;[$Kč-405]"/>
    <numFmt numFmtId="166" formatCode="#,##0\ &quot;Kč&quot;"/>
  </numFmts>
  <fonts count="12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9"/>
      <color rgb="FF000000"/>
      <name val="DINPro-Light"/>
      <family val="2"/>
      <charset val="238"/>
    </font>
    <font>
      <b/>
      <sz val="8"/>
      <color rgb="FF000000"/>
      <name val="DINPro-Light"/>
      <family val="2"/>
      <charset val="238"/>
    </font>
    <font>
      <sz val="8"/>
      <color rgb="FF000000"/>
      <name val="DINPro-Light"/>
      <family val="2"/>
      <charset val="238"/>
    </font>
    <font>
      <sz val="11"/>
      <color theme="1"/>
      <name val="DINPro-Light"/>
      <family val="2"/>
      <charset val="238"/>
    </font>
    <font>
      <sz val="8"/>
      <color theme="1"/>
      <name val="DINPro-Light"/>
      <family val="2"/>
      <charset val="238"/>
    </font>
    <font>
      <b/>
      <sz val="11"/>
      <color rgb="FF000000"/>
      <name val="DINPro-Black"/>
      <family val="2"/>
      <charset val="238"/>
    </font>
    <font>
      <sz val="20"/>
      <color rgb="FF000000"/>
      <name val="DINPro-Black"/>
      <family val="2"/>
      <charset val="238"/>
    </font>
    <font>
      <sz val="11"/>
      <color rgb="FF000000"/>
      <name val="DINPro-Light"/>
      <family val="2"/>
      <charset val="238"/>
    </font>
    <font>
      <b/>
      <sz val="11"/>
      <color rgb="FF000000"/>
      <name val="DINPro-Light"/>
      <family val="2"/>
      <charset val="238"/>
    </font>
    <font>
      <sz val="11"/>
      <color rgb="FF000000"/>
      <name val="DINPro-Black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E6E6E6"/>
        <bgColor rgb="FFE6E6E6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medium">
        <color indexed="64"/>
      </top>
      <bottom style="hair">
        <color rgb="FF000000"/>
      </bottom>
      <diagonal/>
    </border>
    <border>
      <left/>
      <right style="medium">
        <color indexed="64"/>
      </right>
      <top style="medium">
        <color indexed="64"/>
      </top>
      <bottom style="hair">
        <color rgb="FF000000"/>
      </bottom>
      <diagonal/>
    </border>
    <border>
      <left style="medium">
        <color indexed="64"/>
      </left>
      <right/>
      <top style="medium">
        <color rgb="FF000000"/>
      </top>
      <bottom style="hair">
        <color rgb="FF000000"/>
      </bottom>
      <diagonal/>
    </border>
    <border>
      <left/>
      <right style="medium">
        <color indexed="64"/>
      </right>
      <top style="medium">
        <color rgb="FF000000"/>
      </top>
      <bottom style="hair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2">
    <xf numFmtId="0" fontId="0" fillId="0" borderId="0"/>
    <xf numFmtId="165" fontId="1" fillId="0" borderId="0" applyBorder="0" applyProtection="0"/>
  </cellStyleXfs>
  <cellXfs count="46">
    <xf numFmtId="0" fontId="0" fillId="0" borderId="0" xfId="0"/>
    <xf numFmtId="165" fontId="4" fillId="0" borderId="2" xfId="1" applyNumberFormat="1" applyFont="1" applyFill="1" applyBorder="1" applyAlignment="1">
      <alignment horizontal="right" vertical="center" wrapText="1"/>
    </xf>
    <xf numFmtId="165" fontId="4" fillId="0" borderId="0" xfId="1" applyNumberFormat="1" applyFont="1" applyFill="1" applyBorder="1" applyAlignment="1">
      <alignment horizontal="right" vertical="center" wrapText="1"/>
    </xf>
    <xf numFmtId="165" fontId="0" fillId="0" borderId="0" xfId="0" applyNumberFormat="1"/>
    <xf numFmtId="9" fontId="0" fillId="0" borderId="0" xfId="0" applyNumberFormat="1"/>
    <xf numFmtId="0" fontId="5" fillId="0" borderId="0" xfId="0" applyFont="1"/>
    <xf numFmtId="0" fontId="6" fillId="0" borderId="0" xfId="0" applyFont="1"/>
    <xf numFmtId="165" fontId="4" fillId="0" borderId="4" xfId="1" applyNumberFormat="1" applyFont="1" applyFill="1" applyBorder="1" applyAlignment="1">
      <alignment horizontal="right" vertical="center" wrapText="1"/>
    </xf>
    <xf numFmtId="49" fontId="4" fillId="0" borderId="9" xfId="1" applyNumberFormat="1" applyFont="1" applyFill="1" applyBorder="1" applyAlignment="1">
      <alignment horizontal="left" vertical="center" wrapText="1"/>
    </xf>
    <xf numFmtId="164" fontId="4" fillId="0" borderId="9" xfId="1" applyNumberFormat="1" applyFont="1" applyFill="1" applyBorder="1" applyAlignment="1">
      <alignment horizontal="left" vertical="center" wrapText="1"/>
    </xf>
    <xf numFmtId="49" fontId="4" fillId="0" borderId="9" xfId="1" applyNumberFormat="1" applyFont="1" applyFill="1" applyBorder="1" applyAlignment="1">
      <alignment horizontal="right"/>
    </xf>
    <xf numFmtId="164" fontId="2" fillId="0" borderId="18" xfId="1" applyNumberFormat="1" applyFont="1" applyFill="1" applyBorder="1" applyAlignment="1">
      <alignment horizontal="left" vertical="center" wrapText="1"/>
    </xf>
    <xf numFmtId="164" fontId="2" fillId="0" borderId="19" xfId="1" applyNumberFormat="1" applyFont="1" applyFill="1" applyBorder="1" applyAlignment="1">
      <alignment horizontal="left" vertical="center" wrapText="1"/>
    </xf>
    <xf numFmtId="49" fontId="2" fillId="0" borderId="19" xfId="1" applyNumberFormat="1" applyFont="1" applyFill="1" applyBorder="1" applyAlignment="1">
      <alignment horizontal="left" vertical="center" wrapText="1"/>
    </xf>
    <xf numFmtId="49" fontId="2" fillId="0" borderId="20" xfId="1" applyNumberFormat="1" applyFont="1" applyFill="1" applyBorder="1" applyAlignment="1">
      <alignment horizontal="left" vertical="center" wrapText="1"/>
    </xf>
    <xf numFmtId="165" fontId="4" fillId="0" borderId="21" xfId="1" applyNumberFormat="1" applyFont="1" applyFill="1" applyBorder="1" applyAlignment="1">
      <alignment horizontal="right" vertical="center" wrapText="1"/>
    </xf>
    <xf numFmtId="49" fontId="3" fillId="2" borderId="1" xfId="1" applyNumberFormat="1" applyFont="1" applyFill="1" applyBorder="1" applyAlignment="1">
      <alignment horizontal="left" vertical="center" wrapText="1"/>
    </xf>
    <xf numFmtId="49" fontId="7" fillId="2" borderId="1" xfId="1" applyNumberFormat="1" applyFont="1" applyFill="1" applyBorder="1" applyAlignment="1">
      <alignment horizontal="left" vertical="center" wrapText="1"/>
    </xf>
    <xf numFmtId="49" fontId="7" fillId="2" borderId="3" xfId="1" applyNumberFormat="1" applyFont="1" applyFill="1" applyBorder="1" applyAlignment="1">
      <alignment horizontal="left" vertical="center" wrapText="1"/>
    </xf>
    <xf numFmtId="166" fontId="7" fillId="2" borderId="5" xfId="1" applyNumberFormat="1" applyFont="1" applyFill="1" applyBorder="1" applyAlignment="1">
      <alignment horizontal="center" vertical="center" wrapText="1"/>
    </xf>
    <xf numFmtId="166" fontId="7" fillId="2" borderId="6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left" vertical="center" wrapText="1"/>
    </xf>
    <xf numFmtId="49" fontId="3" fillId="2" borderId="18" xfId="1" applyNumberFormat="1" applyFont="1" applyFill="1" applyBorder="1" applyAlignment="1">
      <alignment horizontal="left" vertical="center" wrapText="1"/>
    </xf>
    <xf numFmtId="49" fontId="3" fillId="2" borderId="19" xfId="1" applyNumberFormat="1" applyFont="1" applyFill="1" applyBorder="1" applyAlignment="1">
      <alignment horizontal="left" vertical="center" wrapText="1"/>
    </xf>
    <xf numFmtId="49" fontId="3" fillId="2" borderId="20" xfId="1" applyNumberFormat="1" applyFont="1" applyFill="1" applyBorder="1" applyAlignment="1">
      <alignment horizontal="left" vertical="center" wrapText="1"/>
    </xf>
    <xf numFmtId="164" fontId="10" fillId="0" borderId="7" xfId="1" applyNumberFormat="1" applyFont="1" applyFill="1" applyBorder="1" applyAlignment="1">
      <alignment horizontal="left" vertical="center" wrapText="1"/>
    </xf>
    <xf numFmtId="164" fontId="10" fillId="0" borderId="10" xfId="1" applyNumberFormat="1" applyFont="1" applyFill="1" applyBorder="1" applyAlignment="1">
      <alignment horizontal="left" vertical="center" wrapText="1"/>
    </xf>
    <xf numFmtId="164" fontId="10" fillId="0" borderId="8" xfId="1" applyNumberFormat="1" applyFont="1" applyFill="1" applyBorder="1" applyAlignment="1">
      <alignment horizontal="left" vertical="center" wrapText="1"/>
    </xf>
    <xf numFmtId="165" fontId="9" fillId="0" borderId="7" xfId="1" applyNumberFormat="1" applyFont="1" applyFill="1" applyBorder="1" applyAlignment="1">
      <alignment horizontal="right" vertical="center" wrapText="1"/>
    </xf>
    <xf numFmtId="165" fontId="9" fillId="0" borderId="8" xfId="1" applyNumberFormat="1" applyFont="1" applyFill="1" applyBorder="1" applyAlignment="1">
      <alignment horizontal="right" vertical="center" wrapText="1"/>
    </xf>
    <xf numFmtId="164" fontId="8" fillId="0" borderId="0" xfId="1" applyNumberFormat="1" applyFont="1" applyFill="1" applyBorder="1" applyAlignment="1">
      <alignment horizontal="left" vertical="center" wrapText="1"/>
    </xf>
    <xf numFmtId="0" fontId="0" fillId="0" borderId="7" xfId="0" applyFill="1" applyBorder="1"/>
    <xf numFmtId="0" fontId="0" fillId="0" borderId="10" xfId="0" applyFill="1" applyBorder="1"/>
    <xf numFmtId="0" fontId="0" fillId="0" borderId="8" xfId="0" applyFill="1" applyBorder="1"/>
    <xf numFmtId="49" fontId="9" fillId="0" borderId="7" xfId="1" applyNumberFormat="1" applyFont="1" applyFill="1" applyBorder="1" applyAlignment="1">
      <alignment horizontal="left" vertical="center" wrapText="1"/>
    </xf>
    <xf numFmtId="49" fontId="9" fillId="0" borderId="8" xfId="1" applyNumberFormat="1" applyFont="1" applyFill="1" applyBorder="1" applyAlignment="1">
      <alignment horizontal="left" vertical="center" wrapText="1"/>
    </xf>
    <xf numFmtId="49" fontId="11" fillId="0" borderId="7" xfId="1" applyNumberFormat="1" applyFont="1" applyFill="1" applyBorder="1" applyAlignment="1">
      <alignment horizontal="left" vertical="center"/>
    </xf>
    <xf numFmtId="49" fontId="11" fillId="0" borderId="10" xfId="1" applyNumberFormat="1" applyFont="1" applyFill="1" applyBorder="1" applyAlignment="1">
      <alignment horizontal="left" vertical="center"/>
    </xf>
    <xf numFmtId="165" fontId="11" fillId="0" borderId="13" xfId="1" applyNumberFormat="1" applyFont="1" applyFill="1" applyBorder="1" applyAlignment="1">
      <alignment horizontal="right" vertical="center"/>
    </xf>
    <xf numFmtId="165" fontId="11" fillId="0" borderId="14" xfId="1" applyNumberFormat="1" applyFont="1" applyFill="1" applyBorder="1" applyAlignment="1">
      <alignment horizontal="right" vertical="center"/>
    </xf>
    <xf numFmtId="49" fontId="11" fillId="3" borderId="7" xfId="1" applyNumberFormat="1" applyFont="1" applyFill="1" applyBorder="1" applyAlignment="1">
      <alignment horizontal="left" vertical="center"/>
    </xf>
    <xf numFmtId="49" fontId="11" fillId="3" borderId="10" xfId="1" applyNumberFormat="1" applyFont="1" applyFill="1" applyBorder="1" applyAlignment="1">
      <alignment horizontal="left" vertical="center"/>
    </xf>
    <xf numFmtId="165" fontId="11" fillId="3" borderId="15" xfId="1" applyNumberFormat="1" applyFont="1" applyFill="1" applyBorder="1" applyAlignment="1">
      <alignment horizontal="right" vertical="center"/>
    </xf>
    <xf numFmtId="165" fontId="11" fillId="3" borderId="16" xfId="1" applyNumberFormat="1" applyFont="1" applyFill="1" applyBorder="1" applyAlignment="1">
      <alignment horizontal="right" vertical="center"/>
    </xf>
    <xf numFmtId="165" fontId="11" fillId="0" borderId="11" xfId="1" applyNumberFormat="1" applyFont="1" applyFill="1" applyBorder="1" applyAlignment="1">
      <alignment horizontal="right" vertical="center"/>
    </xf>
    <xf numFmtId="165" fontId="11" fillId="0" borderId="12" xfId="1" applyNumberFormat="1" applyFont="1" applyFill="1" applyBorder="1" applyAlignment="1">
      <alignment horizontal="right" vertical="center"/>
    </xf>
  </cellXfs>
  <cellStyles count="2">
    <cellStyle name="Excel Built-in Normal" xfId="1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4"/>
  <sheetViews>
    <sheetView tabSelected="1" topLeftCell="A23" workbookViewId="0">
      <selection activeCell="K17" sqref="K17"/>
    </sheetView>
  </sheetViews>
  <sheetFormatPr defaultRowHeight="15"/>
  <cols>
    <col min="2" max="2" width="40.140625" customWidth="1"/>
    <col min="5" max="5" width="12.42578125" bestFit="1" customWidth="1"/>
    <col min="6" max="6" width="16.85546875" bestFit="1" customWidth="1"/>
  </cols>
  <sheetData>
    <row r="1" spans="1:6" ht="28.5" customHeight="1">
      <c r="A1" s="11" t="s">
        <v>0</v>
      </c>
      <c r="B1" s="12" t="s">
        <v>1</v>
      </c>
      <c r="C1" s="13" t="s">
        <v>2</v>
      </c>
      <c r="D1" s="13" t="s">
        <v>3</v>
      </c>
      <c r="E1" s="13" t="s">
        <v>4</v>
      </c>
      <c r="F1" s="14" t="s">
        <v>5</v>
      </c>
    </row>
    <row r="2" spans="1:6">
      <c r="A2" s="21" t="s">
        <v>6</v>
      </c>
      <c r="B2" s="21"/>
      <c r="C2" s="21"/>
      <c r="D2" s="21"/>
      <c r="E2" s="21"/>
      <c r="F2" s="21"/>
    </row>
    <row r="3" spans="1:6">
      <c r="A3" s="6" t="s">
        <v>7</v>
      </c>
      <c r="B3" s="6" t="s">
        <v>79</v>
      </c>
      <c r="C3" s="6" t="s">
        <v>8</v>
      </c>
      <c r="D3" s="6">
        <v>2</v>
      </c>
      <c r="E3" s="1">
        <v>0</v>
      </c>
      <c r="F3" s="1">
        <f t="shared" ref="F3:F4" si="0">D3*E3</f>
        <v>0</v>
      </c>
    </row>
    <row r="4" spans="1:6">
      <c r="A4" s="6" t="s">
        <v>12</v>
      </c>
      <c r="B4" s="6" t="s">
        <v>82</v>
      </c>
      <c r="C4" s="6" t="s">
        <v>8</v>
      </c>
      <c r="D4" s="6">
        <v>6</v>
      </c>
      <c r="E4" s="1">
        <v>0</v>
      </c>
      <c r="F4" s="1">
        <f t="shared" si="0"/>
        <v>0</v>
      </c>
    </row>
    <row r="5" spans="1:6">
      <c r="A5" s="6" t="s">
        <v>13</v>
      </c>
      <c r="B5" s="6" t="s">
        <v>77</v>
      </c>
      <c r="C5" s="6" t="s">
        <v>8</v>
      </c>
      <c r="D5" s="6">
        <v>16</v>
      </c>
      <c r="E5" s="1">
        <v>0</v>
      </c>
      <c r="F5" s="1">
        <f>D5*E5</f>
        <v>0</v>
      </c>
    </row>
    <row r="6" spans="1:6">
      <c r="A6" s="6" t="s">
        <v>14</v>
      </c>
      <c r="B6" s="6" t="s">
        <v>26</v>
      </c>
      <c r="C6" s="6" t="s">
        <v>8</v>
      </c>
      <c r="D6" s="6">
        <v>2</v>
      </c>
      <c r="E6" s="1">
        <v>0</v>
      </c>
      <c r="F6" s="7">
        <f>D6*E6</f>
        <v>0</v>
      </c>
    </row>
    <row r="7" spans="1:6">
      <c r="A7" s="22" t="s">
        <v>9</v>
      </c>
      <c r="B7" s="23"/>
      <c r="C7" s="23"/>
      <c r="D7" s="23"/>
      <c r="E7" s="23"/>
      <c r="F7" s="24"/>
    </row>
    <row r="8" spans="1:6">
      <c r="A8" s="6" t="s">
        <v>15</v>
      </c>
      <c r="B8" s="6" t="s">
        <v>32</v>
      </c>
      <c r="C8" s="6" t="s">
        <v>8</v>
      </c>
      <c r="D8" s="6">
        <v>18</v>
      </c>
      <c r="E8" s="15">
        <v>0</v>
      </c>
      <c r="F8" s="15">
        <f>D8*E8</f>
        <v>0</v>
      </c>
    </row>
    <row r="9" spans="1:6">
      <c r="A9" s="6" t="s">
        <v>16</v>
      </c>
      <c r="B9" s="6" t="s">
        <v>33</v>
      </c>
      <c r="C9" s="6" t="s">
        <v>8</v>
      </c>
      <c r="D9" s="6">
        <v>7</v>
      </c>
      <c r="E9" s="15">
        <v>0</v>
      </c>
      <c r="F9" s="1">
        <f t="shared" ref="F9:F16" si="1">D9*E9</f>
        <v>0</v>
      </c>
    </row>
    <row r="10" spans="1:6">
      <c r="A10" s="6" t="s">
        <v>17</v>
      </c>
      <c r="B10" s="6" t="s">
        <v>34</v>
      </c>
      <c r="C10" s="6" t="s">
        <v>8</v>
      </c>
      <c r="D10" s="6">
        <v>2</v>
      </c>
      <c r="E10" s="15">
        <v>0</v>
      </c>
      <c r="F10" s="1">
        <f t="shared" si="1"/>
        <v>0</v>
      </c>
    </row>
    <row r="11" spans="1:6">
      <c r="A11" s="6" t="s">
        <v>18</v>
      </c>
      <c r="B11" s="6" t="s">
        <v>64</v>
      </c>
      <c r="C11" s="6" t="s">
        <v>8</v>
      </c>
      <c r="D11" s="6">
        <v>23</v>
      </c>
      <c r="E11" s="15">
        <v>0</v>
      </c>
      <c r="F11" s="1">
        <f t="shared" si="1"/>
        <v>0</v>
      </c>
    </row>
    <row r="12" spans="1:6">
      <c r="A12" s="6" t="s">
        <v>35</v>
      </c>
      <c r="B12" s="6" t="s">
        <v>80</v>
      </c>
      <c r="C12" s="6" t="s">
        <v>8</v>
      </c>
      <c r="D12" s="6">
        <v>5</v>
      </c>
      <c r="E12" s="15">
        <v>0</v>
      </c>
      <c r="F12" s="1">
        <f t="shared" si="1"/>
        <v>0</v>
      </c>
    </row>
    <row r="13" spans="1:6">
      <c r="A13" s="6" t="s">
        <v>36</v>
      </c>
      <c r="B13" s="6" t="s">
        <v>71</v>
      </c>
      <c r="C13" s="6" t="s">
        <v>8</v>
      </c>
      <c r="D13" s="6">
        <v>2</v>
      </c>
      <c r="E13" s="15">
        <v>0</v>
      </c>
      <c r="F13" s="1">
        <f t="shared" si="1"/>
        <v>0</v>
      </c>
    </row>
    <row r="14" spans="1:6">
      <c r="A14" s="6" t="s">
        <v>37</v>
      </c>
      <c r="B14" s="6" t="s">
        <v>81</v>
      </c>
      <c r="C14" s="6" t="s">
        <v>8</v>
      </c>
      <c r="D14" s="6">
        <v>1</v>
      </c>
      <c r="E14" s="15">
        <v>0</v>
      </c>
      <c r="F14" s="1">
        <f t="shared" si="1"/>
        <v>0</v>
      </c>
    </row>
    <row r="15" spans="1:6">
      <c r="A15" s="6" t="s">
        <v>87</v>
      </c>
      <c r="B15" s="6" t="s">
        <v>72</v>
      </c>
      <c r="C15" s="6" t="s">
        <v>8</v>
      </c>
      <c r="D15" s="6">
        <v>2</v>
      </c>
      <c r="E15" s="15">
        <v>0</v>
      </c>
      <c r="F15" s="1">
        <f t="shared" si="1"/>
        <v>0</v>
      </c>
    </row>
    <row r="16" spans="1:6">
      <c r="A16" s="6" t="s">
        <v>88</v>
      </c>
      <c r="B16" s="6" t="s">
        <v>73</v>
      </c>
      <c r="C16" s="6" t="s">
        <v>8</v>
      </c>
      <c r="D16" s="6">
        <v>1</v>
      </c>
      <c r="E16" s="15">
        <v>0</v>
      </c>
      <c r="F16" s="1">
        <f t="shared" si="1"/>
        <v>0</v>
      </c>
    </row>
    <row r="17" spans="1:6">
      <c r="A17" s="16" t="s">
        <v>10</v>
      </c>
      <c r="B17" s="16"/>
      <c r="C17" s="16"/>
      <c r="D17" s="16"/>
      <c r="E17" s="16"/>
      <c r="F17" s="16"/>
    </row>
    <row r="18" spans="1:6" ht="15" customHeight="1">
      <c r="A18" s="6" t="s">
        <v>19</v>
      </c>
      <c r="B18" s="6" t="s">
        <v>96</v>
      </c>
      <c r="C18" s="6" t="s">
        <v>8</v>
      </c>
      <c r="D18" s="6">
        <v>7</v>
      </c>
      <c r="E18" s="1">
        <v>0</v>
      </c>
      <c r="F18" s="1">
        <f t="shared" ref="F18:F19" si="2">D18*E18</f>
        <v>0</v>
      </c>
    </row>
    <row r="19" spans="1:6">
      <c r="A19" s="6" t="s">
        <v>20</v>
      </c>
      <c r="B19" s="6" t="s">
        <v>27</v>
      </c>
      <c r="C19" s="6" t="s">
        <v>8</v>
      </c>
      <c r="D19" s="6">
        <v>7</v>
      </c>
      <c r="E19" s="1">
        <v>0</v>
      </c>
      <c r="F19" s="1">
        <f t="shared" si="2"/>
        <v>0</v>
      </c>
    </row>
    <row r="20" spans="1:6">
      <c r="A20" s="6" t="s">
        <v>21</v>
      </c>
      <c r="B20" s="6" t="s">
        <v>28</v>
      </c>
      <c r="C20" s="6" t="s">
        <v>8</v>
      </c>
      <c r="D20" s="6">
        <v>9</v>
      </c>
      <c r="E20" s="1">
        <v>0</v>
      </c>
      <c r="F20" s="1">
        <f>D20*E20</f>
        <v>0</v>
      </c>
    </row>
    <row r="21" spans="1:6">
      <c r="A21" s="6" t="s">
        <v>22</v>
      </c>
      <c r="B21" s="6" t="s">
        <v>100</v>
      </c>
      <c r="C21" s="6" t="s">
        <v>8</v>
      </c>
      <c r="D21" s="6">
        <v>4</v>
      </c>
      <c r="E21" s="1">
        <v>0</v>
      </c>
      <c r="F21" s="1">
        <f t="shared" ref="F21:F23" si="3">D21*E21</f>
        <v>0</v>
      </c>
    </row>
    <row r="22" spans="1:6">
      <c r="A22" s="6" t="s">
        <v>29</v>
      </c>
      <c r="B22" s="6" t="s">
        <v>99</v>
      </c>
      <c r="C22" s="6" t="s">
        <v>8</v>
      </c>
      <c r="D22" s="6">
        <v>4</v>
      </c>
      <c r="E22" s="1">
        <v>0</v>
      </c>
      <c r="F22" s="1">
        <f t="shared" si="3"/>
        <v>0</v>
      </c>
    </row>
    <row r="23" spans="1:6">
      <c r="A23" s="6" t="s">
        <v>30</v>
      </c>
      <c r="B23" s="6" t="s">
        <v>68</v>
      </c>
      <c r="C23" s="6" t="s">
        <v>8</v>
      </c>
      <c r="D23" s="6">
        <v>9</v>
      </c>
      <c r="E23" s="1">
        <v>0</v>
      </c>
      <c r="F23" s="1">
        <f t="shared" si="3"/>
        <v>0</v>
      </c>
    </row>
    <row r="24" spans="1:6">
      <c r="A24" s="6" t="s">
        <v>31</v>
      </c>
      <c r="B24" s="6" t="s">
        <v>111</v>
      </c>
      <c r="C24" s="6"/>
      <c r="D24" s="6"/>
      <c r="E24" s="1"/>
      <c r="F24" s="1"/>
    </row>
    <row r="25" spans="1:6">
      <c r="A25" s="6" t="s">
        <v>39</v>
      </c>
      <c r="B25" s="6" t="s">
        <v>45</v>
      </c>
      <c r="C25" s="6" t="s">
        <v>8</v>
      </c>
      <c r="D25" s="6">
        <v>25</v>
      </c>
      <c r="E25" s="1">
        <v>0</v>
      </c>
      <c r="F25" s="1">
        <f>D25*E25</f>
        <v>0</v>
      </c>
    </row>
    <row r="26" spans="1:6">
      <c r="A26" s="6" t="s">
        <v>40</v>
      </c>
      <c r="B26" s="6" t="s">
        <v>102</v>
      </c>
      <c r="C26" s="6" t="s">
        <v>8</v>
      </c>
      <c r="D26" s="6">
        <v>9</v>
      </c>
      <c r="E26" s="1">
        <v>0</v>
      </c>
      <c r="F26" s="1">
        <f t="shared" ref="F26:F30" si="4">D26*E26</f>
        <v>0</v>
      </c>
    </row>
    <row r="27" spans="1:6">
      <c r="A27" s="6" t="s">
        <v>41</v>
      </c>
      <c r="B27" s="6" t="s">
        <v>101</v>
      </c>
      <c r="C27" s="6" t="s">
        <v>8</v>
      </c>
      <c r="D27" s="6">
        <v>2</v>
      </c>
      <c r="E27" s="1">
        <v>0</v>
      </c>
      <c r="F27" s="1">
        <f t="shared" si="4"/>
        <v>0</v>
      </c>
    </row>
    <row r="28" spans="1:6">
      <c r="A28" s="6" t="s">
        <v>42</v>
      </c>
      <c r="B28" s="6" t="s">
        <v>67</v>
      </c>
      <c r="C28" s="6" t="s">
        <v>8</v>
      </c>
      <c r="D28" s="6">
        <v>16</v>
      </c>
      <c r="E28" s="1">
        <v>0</v>
      </c>
      <c r="F28" s="1">
        <f>D28*E28</f>
        <v>0</v>
      </c>
    </row>
    <row r="29" spans="1:6">
      <c r="A29" s="6" t="s">
        <v>43</v>
      </c>
      <c r="B29" s="6" t="s">
        <v>58</v>
      </c>
      <c r="C29" s="6" t="s">
        <v>8</v>
      </c>
      <c r="D29" s="6">
        <v>1</v>
      </c>
      <c r="E29" s="1">
        <v>0</v>
      </c>
      <c r="F29" s="1">
        <f t="shared" si="4"/>
        <v>0</v>
      </c>
    </row>
    <row r="30" spans="1:6">
      <c r="A30" s="6" t="s">
        <v>44</v>
      </c>
      <c r="B30" s="6" t="s">
        <v>63</v>
      </c>
      <c r="C30" s="6" t="s">
        <v>8</v>
      </c>
      <c r="D30" s="6">
        <v>19</v>
      </c>
      <c r="E30" s="1">
        <v>0</v>
      </c>
      <c r="F30" s="1">
        <f t="shared" si="4"/>
        <v>0</v>
      </c>
    </row>
    <row r="31" spans="1:6">
      <c r="A31" s="6" t="s">
        <v>59</v>
      </c>
      <c r="B31" s="6" t="s">
        <v>65</v>
      </c>
      <c r="C31" s="6" t="s">
        <v>8</v>
      </c>
      <c r="D31" s="6">
        <v>16</v>
      </c>
      <c r="E31" s="1">
        <v>0</v>
      </c>
      <c r="F31" s="1">
        <f>D31*E31</f>
        <v>0</v>
      </c>
    </row>
    <row r="32" spans="1:6">
      <c r="A32" s="6" t="s">
        <v>60</v>
      </c>
      <c r="B32" s="6" t="s">
        <v>66</v>
      </c>
      <c r="C32" s="6" t="s">
        <v>8</v>
      </c>
      <c r="D32" s="6">
        <v>8</v>
      </c>
      <c r="E32" s="1">
        <v>0</v>
      </c>
      <c r="F32" s="1">
        <f>D32*E32</f>
        <v>0</v>
      </c>
    </row>
    <row r="33" spans="1:6">
      <c r="A33" s="16" t="s">
        <v>11</v>
      </c>
      <c r="B33" s="16"/>
      <c r="C33" s="16"/>
      <c r="D33" s="16"/>
      <c r="E33" s="16"/>
      <c r="F33" s="16"/>
    </row>
    <row r="34" spans="1:6">
      <c r="A34" s="6" t="s">
        <v>23</v>
      </c>
      <c r="B34" s="6" t="s">
        <v>69</v>
      </c>
      <c r="C34" s="6" t="s">
        <v>8</v>
      </c>
      <c r="D34" s="6">
        <v>2</v>
      </c>
      <c r="E34" s="1">
        <v>0</v>
      </c>
      <c r="F34" s="1">
        <f t="shared" ref="F34:F37" si="5">D34*E34</f>
        <v>0</v>
      </c>
    </row>
    <row r="35" spans="1:6">
      <c r="A35" s="6" t="s">
        <v>24</v>
      </c>
      <c r="B35" s="6" t="s">
        <v>97</v>
      </c>
      <c r="C35" s="6" t="s">
        <v>8</v>
      </c>
      <c r="D35" s="6">
        <v>9</v>
      </c>
      <c r="E35" s="1">
        <v>0</v>
      </c>
      <c r="F35" s="1">
        <f>D35*E35</f>
        <v>0</v>
      </c>
    </row>
    <row r="36" spans="1:6">
      <c r="A36" s="6" t="s">
        <v>25</v>
      </c>
      <c r="B36" s="6" t="s">
        <v>38</v>
      </c>
      <c r="C36" s="6" t="s">
        <v>8</v>
      </c>
      <c r="D36" s="6">
        <v>1</v>
      </c>
      <c r="E36" s="1">
        <v>0</v>
      </c>
      <c r="F36" s="1">
        <f t="shared" si="5"/>
        <v>0</v>
      </c>
    </row>
    <row r="37" spans="1:6">
      <c r="A37" s="6" t="s">
        <v>46</v>
      </c>
      <c r="B37" s="6" t="s">
        <v>49</v>
      </c>
      <c r="C37" s="6" t="s">
        <v>8</v>
      </c>
      <c r="D37" s="6">
        <v>4</v>
      </c>
      <c r="E37" s="1">
        <v>0</v>
      </c>
      <c r="F37" s="1">
        <f t="shared" si="5"/>
        <v>0</v>
      </c>
    </row>
    <row r="38" spans="1:6">
      <c r="A38" s="6" t="s">
        <v>47</v>
      </c>
      <c r="B38" s="6" t="s">
        <v>50</v>
      </c>
      <c r="C38" s="6" t="s">
        <v>8</v>
      </c>
      <c r="D38" s="6">
        <v>8</v>
      </c>
      <c r="E38" s="1">
        <v>0</v>
      </c>
      <c r="F38" s="1">
        <f>D38*E38</f>
        <v>0</v>
      </c>
    </row>
    <row r="39" spans="1:6">
      <c r="A39" s="6" t="s">
        <v>48</v>
      </c>
      <c r="B39" s="6" t="s">
        <v>103</v>
      </c>
      <c r="C39" s="6" t="s">
        <v>8</v>
      </c>
      <c r="D39" s="6">
        <v>4</v>
      </c>
      <c r="E39" s="1">
        <v>0</v>
      </c>
      <c r="F39" s="1">
        <f t="shared" ref="F39:F42" si="6">D39*E39</f>
        <v>0</v>
      </c>
    </row>
    <row r="40" spans="1:6">
      <c r="A40" s="6" t="s">
        <v>51</v>
      </c>
      <c r="B40" s="6" t="s">
        <v>62</v>
      </c>
      <c r="C40" s="6" t="s">
        <v>8</v>
      </c>
      <c r="D40" s="6">
        <v>3</v>
      </c>
      <c r="E40" s="1">
        <v>0</v>
      </c>
      <c r="F40" s="1">
        <f>D40*E40</f>
        <v>0</v>
      </c>
    </row>
    <row r="41" spans="1:6">
      <c r="A41" s="6" t="s">
        <v>52</v>
      </c>
      <c r="B41" s="6" t="s">
        <v>61</v>
      </c>
      <c r="C41" s="6" t="s">
        <v>8</v>
      </c>
      <c r="D41" s="6">
        <v>19</v>
      </c>
      <c r="E41" s="1">
        <v>0</v>
      </c>
      <c r="F41" s="1">
        <f>D41*E41</f>
        <v>0</v>
      </c>
    </row>
    <row r="42" spans="1:6">
      <c r="A42" s="6" t="s">
        <v>53</v>
      </c>
      <c r="B42" s="6" t="s">
        <v>54</v>
      </c>
      <c r="C42" s="6" t="s">
        <v>8</v>
      </c>
      <c r="D42" s="6">
        <v>16</v>
      </c>
      <c r="E42" s="1">
        <v>0</v>
      </c>
      <c r="F42" s="1">
        <f t="shared" si="6"/>
        <v>0</v>
      </c>
    </row>
    <row r="43" spans="1:6">
      <c r="A43" s="16" t="s">
        <v>55</v>
      </c>
      <c r="B43" s="16"/>
      <c r="C43" s="16"/>
      <c r="D43" s="16"/>
      <c r="E43" s="16"/>
      <c r="F43" s="16"/>
    </row>
    <row r="44" spans="1:6">
      <c r="A44" s="6" t="s">
        <v>56</v>
      </c>
      <c r="B44" s="6" t="s">
        <v>57</v>
      </c>
      <c r="C44" s="6" t="s">
        <v>8</v>
      </c>
      <c r="D44" s="6">
        <v>1</v>
      </c>
      <c r="E44" s="1">
        <v>0</v>
      </c>
      <c r="F44" s="1">
        <f>D44*E44</f>
        <v>0</v>
      </c>
    </row>
    <row r="45" spans="1:6">
      <c r="A45" s="6" t="s">
        <v>76</v>
      </c>
      <c r="B45" s="6" t="s">
        <v>75</v>
      </c>
      <c r="C45" s="6" t="s">
        <v>8</v>
      </c>
      <c r="D45" s="6">
        <v>1</v>
      </c>
      <c r="E45" s="1">
        <v>0</v>
      </c>
      <c r="F45" s="1">
        <f>D45*E45</f>
        <v>0</v>
      </c>
    </row>
    <row r="46" spans="1:6">
      <c r="A46" s="6" t="s">
        <v>78</v>
      </c>
      <c r="B46" s="6" t="s">
        <v>83</v>
      </c>
      <c r="C46" s="6" t="s">
        <v>8</v>
      </c>
      <c r="D46" s="6">
        <v>1</v>
      </c>
      <c r="E46" s="1">
        <v>0</v>
      </c>
      <c r="F46" s="1">
        <f>D46*E46</f>
        <v>0</v>
      </c>
    </row>
    <row r="47" spans="1:6">
      <c r="A47" s="16" t="s">
        <v>90</v>
      </c>
      <c r="B47" s="16"/>
      <c r="C47" s="16"/>
      <c r="D47" s="16"/>
      <c r="E47" s="16"/>
      <c r="F47" s="16"/>
    </row>
    <row r="48" spans="1:6">
      <c r="A48" s="6" t="s">
        <v>70</v>
      </c>
      <c r="B48" s="6" t="s">
        <v>89</v>
      </c>
      <c r="C48" s="6" t="s">
        <v>8</v>
      </c>
      <c r="D48" s="6">
        <v>1</v>
      </c>
      <c r="E48" s="1">
        <v>0</v>
      </c>
      <c r="F48" s="1">
        <f t="shared" ref="F48:F53" si="7">D48*E48</f>
        <v>0</v>
      </c>
    </row>
    <row r="49" spans="1:6">
      <c r="A49" s="6" t="s">
        <v>74</v>
      </c>
      <c r="B49" s="6" t="s">
        <v>85</v>
      </c>
      <c r="C49" s="6" t="s">
        <v>8</v>
      </c>
      <c r="D49" s="6">
        <v>1</v>
      </c>
      <c r="E49" s="1">
        <v>0</v>
      </c>
      <c r="F49" s="1">
        <f t="shared" si="7"/>
        <v>0</v>
      </c>
    </row>
    <row r="50" spans="1:6">
      <c r="A50" s="6" t="s">
        <v>91</v>
      </c>
      <c r="B50" s="6" t="s">
        <v>86</v>
      </c>
      <c r="C50" s="6" t="s">
        <v>8</v>
      </c>
      <c r="D50" s="6">
        <v>1</v>
      </c>
      <c r="E50" s="1">
        <v>0</v>
      </c>
      <c r="F50" s="1">
        <f t="shared" si="7"/>
        <v>0</v>
      </c>
    </row>
    <row r="51" spans="1:6">
      <c r="A51" s="6" t="s">
        <v>92</v>
      </c>
      <c r="B51" s="6" t="s">
        <v>84</v>
      </c>
      <c r="C51" s="6" t="s">
        <v>8</v>
      </c>
      <c r="D51" s="6">
        <v>1</v>
      </c>
      <c r="E51" s="1">
        <v>0</v>
      </c>
      <c r="F51" s="1">
        <f t="shared" si="7"/>
        <v>0</v>
      </c>
    </row>
    <row r="52" spans="1:6">
      <c r="A52" s="6" t="s">
        <v>93</v>
      </c>
      <c r="B52" s="6" t="s">
        <v>95</v>
      </c>
      <c r="C52" s="6" t="s">
        <v>8</v>
      </c>
      <c r="D52" s="6">
        <v>1</v>
      </c>
      <c r="E52" s="1">
        <v>0</v>
      </c>
      <c r="F52" s="1">
        <f t="shared" si="7"/>
        <v>0</v>
      </c>
    </row>
    <row r="53" spans="1:6">
      <c r="A53" s="6" t="s">
        <v>94</v>
      </c>
      <c r="B53" s="6" t="s">
        <v>98</v>
      </c>
      <c r="C53" s="6" t="s">
        <v>8</v>
      </c>
      <c r="D53" s="6">
        <v>3</v>
      </c>
      <c r="E53" s="1">
        <v>0</v>
      </c>
      <c r="F53" s="1">
        <f t="shared" si="7"/>
        <v>0</v>
      </c>
    </row>
    <row r="54" spans="1:6">
      <c r="A54" s="6" t="s">
        <v>112</v>
      </c>
      <c r="B54" s="6" t="s">
        <v>113</v>
      </c>
      <c r="C54" s="6" t="s">
        <v>8</v>
      </c>
      <c r="D54" s="6">
        <v>1</v>
      </c>
      <c r="E54" s="1">
        <v>0</v>
      </c>
      <c r="F54" s="1">
        <f t="shared" ref="F54" si="8">D54*E54</f>
        <v>0</v>
      </c>
    </row>
    <row r="55" spans="1:6">
      <c r="A55" s="16" t="s">
        <v>104</v>
      </c>
      <c r="B55" s="16"/>
      <c r="C55" s="16"/>
      <c r="D55" s="16"/>
      <c r="E55" s="16"/>
      <c r="F55" s="16"/>
    </row>
    <row r="56" spans="1:6" ht="15.75" thickBot="1">
      <c r="A56" s="5"/>
      <c r="B56" s="5"/>
      <c r="C56" s="5" t="s">
        <v>8</v>
      </c>
      <c r="D56" s="5">
        <v>1</v>
      </c>
      <c r="E56" s="7">
        <v>0</v>
      </c>
      <c r="F56" s="7">
        <f>D56*E56</f>
        <v>0</v>
      </c>
    </row>
    <row r="57" spans="1:6" ht="35.25" customHeight="1" thickBot="1">
      <c r="A57" s="17" t="s">
        <v>105</v>
      </c>
      <c r="B57" s="17"/>
      <c r="C57" s="17"/>
      <c r="D57" s="18"/>
      <c r="E57" s="19">
        <f>SUM(F3:F56)</f>
        <v>0</v>
      </c>
      <c r="F57" s="20"/>
    </row>
    <row r="60" spans="1:6">
      <c r="F60" s="3"/>
    </row>
    <row r="61" spans="1:6">
      <c r="E61" s="4"/>
      <c r="F61" s="3"/>
    </row>
    <row r="62" spans="1:6">
      <c r="F62" s="3"/>
    </row>
    <row r="63" spans="1:6">
      <c r="E63" s="4"/>
      <c r="F63" s="3"/>
    </row>
    <row r="64" spans="1:6">
      <c r="F64" s="3"/>
    </row>
  </sheetData>
  <mergeCells count="9">
    <mergeCell ref="A55:F55"/>
    <mergeCell ref="A57:D57"/>
    <mergeCell ref="E57:F57"/>
    <mergeCell ref="A47:F47"/>
    <mergeCell ref="A2:F2"/>
    <mergeCell ref="A7:F7"/>
    <mergeCell ref="A17:F17"/>
    <mergeCell ref="A33:F33"/>
    <mergeCell ref="A43:F43"/>
  </mergeCells>
  <pageMargins left="0.70866141732283472" right="0.70866141732283472" top="0.78740157480314965" bottom="0.78740157480314965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H6" sqref="H6"/>
    </sheetView>
  </sheetViews>
  <sheetFormatPr defaultRowHeight="15"/>
  <cols>
    <col min="1" max="1" width="9.140625" customWidth="1"/>
    <col min="4" max="4" width="14.42578125" customWidth="1"/>
    <col min="6" max="6" width="13.5703125" customWidth="1"/>
  </cols>
  <sheetData>
    <row r="1" spans="1:6" ht="216.75" customHeight="1">
      <c r="A1" s="30" t="s">
        <v>109</v>
      </c>
      <c r="B1" s="30"/>
      <c r="C1" s="30"/>
      <c r="D1" s="30"/>
      <c r="E1" s="30"/>
      <c r="F1" s="30"/>
    </row>
    <row r="2" spans="1:6" ht="27" customHeight="1">
      <c r="A2" s="31"/>
      <c r="B2" s="32"/>
      <c r="C2" s="32"/>
      <c r="D2" s="33"/>
      <c r="E2" s="34" t="s">
        <v>5</v>
      </c>
      <c r="F2" s="35"/>
    </row>
    <row r="3" spans="1:6" ht="30" customHeight="1">
      <c r="A3" s="25" t="s">
        <v>6</v>
      </c>
      <c r="B3" s="26"/>
      <c r="C3" s="26"/>
      <c r="D3" s="27"/>
      <c r="E3" s="28">
        <f>SUM('ROZPOČET TABULKA'!F3:F6)</f>
        <v>0</v>
      </c>
      <c r="F3" s="29"/>
    </row>
    <row r="4" spans="1:6" ht="30" customHeight="1">
      <c r="A4" s="25" t="s">
        <v>9</v>
      </c>
      <c r="B4" s="26"/>
      <c r="C4" s="26"/>
      <c r="D4" s="27"/>
      <c r="E4" s="28">
        <f>SUM('ROZPOČET TABULKA'!F8:F16)</f>
        <v>0</v>
      </c>
      <c r="F4" s="29"/>
    </row>
    <row r="5" spans="1:6" ht="30" customHeight="1">
      <c r="A5" s="25" t="s">
        <v>10</v>
      </c>
      <c r="B5" s="26"/>
      <c r="C5" s="26"/>
      <c r="D5" s="27"/>
      <c r="E5" s="28">
        <f>SUM('ROZPOČET TABULKA'!F18:F32)</f>
        <v>0</v>
      </c>
      <c r="F5" s="29"/>
    </row>
    <row r="6" spans="1:6" ht="30" customHeight="1">
      <c r="A6" s="25" t="s">
        <v>11</v>
      </c>
      <c r="B6" s="26"/>
      <c r="C6" s="26"/>
      <c r="D6" s="27"/>
      <c r="E6" s="28">
        <f>SUM('ROZPOČET TABULKA'!F34:F42)</f>
        <v>0</v>
      </c>
      <c r="F6" s="29"/>
    </row>
    <row r="7" spans="1:6" ht="30" customHeight="1">
      <c r="A7" s="25" t="s">
        <v>110</v>
      </c>
      <c r="B7" s="26"/>
      <c r="C7" s="26"/>
      <c r="D7" s="27"/>
      <c r="E7" s="28">
        <f>SUM('ROZPOČET TABULKA'!F44:F46)</f>
        <v>0</v>
      </c>
      <c r="F7" s="29"/>
    </row>
    <row r="8" spans="1:6" ht="30" customHeight="1">
      <c r="A8" s="25" t="s">
        <v>90</v>
      </c>
      <c r="B8" s="26"/>
      <c r="C8" s="26"/>
      <c r="D8" s="27"/>
      <c r="E8" s="28">
        <f>SUM('ROZPOČET TABULKA'!F48:F53)</f>
        <v>0</v>
      </c>
      <c r="F8" s="29"/>
    </row>
    <row r="9" spans="1:6" ht="30" customHeight="1">
      <c r="A9" s="25" t="s">
        <v>106</v>
      </c>
      <c r="B9" s="26"/>
      <c r="C9" s="26"/>
      <c r="D9" s="27"/>
      <c r="E9" s="28">
        <f>SUM('ROZPOČET TABULKA'!F56)</f>
        <v>0</v>
      </c>
      <c r="F9" s="29"/>
    </row>
    <row r="10" spans="1:6" ht="15.75" thickBot="1">
      <c r="A10" s="8"/>
      <c r="B10" s="9"/>
      <c r="C10" s="10"/>
      <c r="D10" s="10"/>
      <c r="E10" s="2"/>
      <c r="F10" s="2"/>
    </row>
    <row r="11" spans="1:6" ht="32.25" customHeight="1" thickBot="1">
      <c r="A11" s="36" t="s">
        <v>105</v>
      </c>
      <c r="B11" s="37"/>
      <c r="C11" s="37"/>
      <c r="D11" s="37"/>
      <c r="E11" s="44">
        <f>SUM(E3:F9)</f>
        <v>0</v>
      </c>
      <c r="F11" s="45"/>
    </row>
    <row r="12" spans="1:6" ht="32.25" customHeight="1" thickBot="1">
      <c r="A12" s="36" t="s">
        <v>107</v>
      </c>
      <c r="B12" s="37"/>
      <c r="C12" s="37"/>
      <c r="D12" s="37"/>
      <c r="E12" s="38">
        <f>E11*0.21</f>
        <v>0</v>
      </c>
      <c r="F12" s="39"/>
    </row>
    <row r="13" spans="1:6" ht="32.25" customHeight="1" thickBot="1">
      <c r="A13" s="40" t="s">
        <v>108</v>
      </c>
      <c r="B13" s="41"/>
      <c r="C13" s="41"/>
      <c r="D13" s="41"/>
      <c r="E13" s="42">
        <f>SUM(E11:F12)</f>
        <v>0</v>
      </c>
      <c r="F13" s="43"/>
    </row>
  </sheetData>
  <mergeCells count="23">
    <mergeCell ref="A12:D12"/>
    <mergeCell ref="E12:F12"/>
    <mergeCell ref="A13:D13"/>
    <mergeCell ref="E13:F13"/>
    <mergeCell ref="A9:D9"/>
    <mergeCell ref="E9:F9"/>
    <mergeCell ref="A11:D11"/>
    <mergeCell ref="E11:F11"/>
    <mergeCell ref="A8:D8"/>
    <mergeCell ref="E8:F8"/>
    <mergeCell ref="A6:D6"/>
    <mergeCell ref="E6:F6"/>
    <mergeCell ref="A7:D7"/>
    <mergeCell ref="E7:F7"/>
    <mergeCell ref="A4:D4"/>
    <mergeCell ref="E4:F4"/>
    <mergeCell ref="A5:D5"/>
    <mergeCell ref="E5:F5"/>
    <mergeCell ref="A1:F1"/>
    <mergeCell ref="A2:D2"/>
    <mergeCell ref="E2:F2"/>
    <mergeCell ref="A3:D3"/>
    <mergeCell ref="E3:F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ROZPOČET TABULKA</vt:lpstr>
      <vt:lpstr>ROZPOČET TITULKA</vt:lpstr>
      <vt:lpstr>List3</vt:lpstr>
      <vt:lpstr>'ROZPOČET TABULKA'!Oblast_tisku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Bětka</dc:creator>
  <cp:lastModifiedBy>Uživatel systému Windows</cp:lastModifiedBy>
  <cp:lastPrinted>2020-06-09T11:14:03Z</cp:lastPrinted>
  <dcterms:created xsi:type="dcterms:W3CDTF">2020-03-18T09:57:22Z</dcterms:created>
  <dcterms:modified xsi:type="dcterms:W3CDTF">2020-08-17T06:23:06Z</dcterms:modified>
</cp:coreProperties>
</file>