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5440" windowHeight="15990" activeTab="0"/>
  </bookViews>
  <sheets>
    <sheet name="Rozpočet" sheetId="1" r:id="rId1"/>
    <sheet name="Parametry" sheetId="2" r:id="rId2"/>
  </sheets>
  <definedNames>
    <definedName name="_xlnm.Print_Area" localSheetId="1">'Parametry'!$A$1:$B$38</definedName>
  </definedNames>
  <calcPr fullCalcOnLoad="1"/>
</workbook>
</file>

<file path=xl/sharedStrings.xml><?xml version="1.0" encoding="utf-8"?>
<sst xmlns="http://schemas.openxmlformats.org/spreadsheetml/2006/main" count="307" uniqueCount="170">
  <si>
    <t>Název</t>
  </si>
  <si>
    <t>Hodnota</t>
  </si>
  <si>
    <t>Nadpis rekapitulace</t>
  </si>
  <si>
    <t>VÝKAZ  VÝMĚR  a  MATERIÁLU</t>
  </si>
  <si>
    <t>Akce</t>
  </si>
  <si>
    <t>REKONSTRUKCE RD s UBYTOVÁNÍM, Ostrov u Mac.</t>
  </si>
  <si>
    <t>Projekt</t>
  </si>
  <si>
    <t>ELEKTROINSTALACE - DPS, ZMĚNA 3</t>
  </si>
  <si>
    <t>Investor</t>
  </si>
  <si>
    <t>Jihomoravské dětské léčebny, Přísp. organizace,</t>
  </si>
  <si>
    <t>Z. č.</t>
  </si>
  <si>
    <t/>
  </si>
  <si>
    <t>A. č.</t>
  </si>
  <si>
    <t>35/2014</t>
  </si>
  <si>
    <t>Smlouva</t>
  </si>
  <si>
    <t>Vypracoval</t>
  </si>
  <si>
    <t>Ing. Tomáš Sedláček, Slatinská 3893/1, 636 00  Brno</t>
  </si>
  <si>
    <t>Kontroloval</t>
  </si>
  <si>
    <t>Datum</t>
  </si>
  <si>
    <t>11.5.2015</t>
  </si>
  <si>
    <t>Zpracovatel</t>
  </si>
  <si>
    <t>ELEKTROTECHNICKÁ PROJEKČNÍ KANCELÁŘ, Slatinská 3893/1, Brno</t>
  </si>
  <si>
    <t>CÚ</t>
  </si>
  <si>
    <t>05/2015</t>
  </si>
  <si>
    <t>Poznámka</t>
  </si>
  <si>
    <t>Uvedené ceny jsou v Kč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</si>
  <si>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</si>
  <si>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</si>
  <si>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</si>
  <si>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</si>
  <si>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</si>
  <si>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</si>
  <si>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</si>
  <si>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</si>
  <si>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</si>
  <si>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</si>
  <si>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</si>
  <si>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</si>
  <si>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</si>
  <si>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</si>
  <si>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</si>
  <si>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</si>
  <si>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</si>
  <si>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</si>
  <si>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</si>
  <si>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</si>
  <si>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</si>
  <si>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15</t>
  </si>
  <si>
    <t>2. sazba DPH %</t>
  </si>
  <si>
    <t>0</t>
  </si>
  <si>
    <t>Procento PM % 1</t>
  </si>
  <si>
    <t>Procento PM % 2</t>
  </si>
  <si>
    <t>Mj</t>
  </si>
  <si>
    <t>Počet</t>
  </si>
  <si>
    <t>ROZVÁDĚČ "RMS"</t>
  </si>
  <si>
    <t>KLV-U-4/56-F Rozvodnice pod om., ocelové dveře</t>
  </si>
  <si>
    <t>ks</t>
  </si>
  <si>
    <t>PÁČKOVÝ SPÍNAČ</t>
  </si>
  <si>
    <t>APN-32-3 32 A 3-pólový</t>
  </si>
  <si>
    <t>Ochrana napájecího vedení nn (50 Hz) - SPD typ 2 - přepěťová ochrana pro síť TN-C,TN-S,</t>
  </si>
  <si>
    <t>SLP-275 V/4 svodič přepětí, vhodné pro 3-fázový systém TN-S, 160 kA(8/20)</t>
  </si>
  <si>
    <t>PROUD.CHRÁNIČ 2-PÓLOVÝ</t>
  </si>
  <si>
    <t>OFI-40-2-030A -40A,30mA</t>
  </si>
  <si>
    <t>PROUD.CHRÁNIČ 4-PÓLOVÝ</t>
  </si>
  <si>
    <t>OFI-40-4-030A -40A,30mA</t>
  </si>
  <si>
    <t>JISTIČ 1-PÓLOVÝ,CHARAKT."B"</t>
  </si>
  <si>
    <t>LPN-6B-1 -6A</t>
  </si>
  <si>
    <t>LPN-10B-1 -10A</t>
  </si>
  <si>
    <t>LPN-16B-1 -16A</t>
  </si>
  <si>
    <t>LPN-20B-1 -20A</t>
  </si>
  <si>
    <t>JISTIČ 1-PÓLOVÝ,CHAR."C"</t>
  </si>
  <si>
    <t>LPN-16C-1 -16A</t>
  </si>
  <si>
    <t>JISTIČ 3-PÓLOVÝ CHAR."B"</t>
  </si>
  <si>
    <t>LPN-16B-3 -16A</t>
  </si>
  <si>
    <t>Z-S230/SS Impulsní relé, tlačítko, 230 V~, 2zap. kont.</t>
  </si>
  <si>
    <t>N.fi1-KS 7P  pro N-fi vodiče</t>
  </si>
  <si>
    <t>N.fi2-KS 12P  pro N-fi vodiče</t>
  </si>
  <si>
    <t>ROZVÁDĚČ "RMS" - celkem</t>
  </si>
  <si>
    <t>sd</t>
  </si>
  <si>
    <t>ELEKTROMONTÁŽE</t>
  </si>
  <si>
    <t>ELEKTROINSTALACE</t>
  </si>
  <si>
    <t>LIŠTA ELEKTROINSTALAČNÍ VČ. DÍLŮ A PŘÍSLUŠENSTVÍ</t>
  </si>
  <si>
    <t>LHD20x20 hranatá</t>
  </si>
  <si>
    <t>m</t>
  </si>
  <si>
    <t>KRABICE PŘÍSTROJOVÁ p.om.</t>
  </si>
  <si>
    <t>KP67/3 70x45</t>
  </si>
  <si>
    <t>KU 68-1903 KRABICE ODBOČNÁ</t>
  </si>
  <si>
    <t>KR 97/5 KRABICE ROZVODNÁ</t>
  </si>
  <si>
    <t>KRABICE ODBOČNÁ pod OM. se SVORKOVNICÍ HOP/EPS 2</t>
  </si>
  <si>
    <t>KO125E/EQ 02, 150x150x77</t>
  </si>
  <si>
    <t>VODIČ JEDNOŽILOVÝ (CY)</t>
  </si>
  <si>
    <t>H07V-U 4 mm2, (54)</t>
  </si>
  <si>
    <t>H07V-U 6 mm2, (54)</t>
  </si>
  <si>
    <t>H07V-U 16 mm2,(54)</t>
  </si>
  <si>
    <t>KABEL SILOVÝ,IZOLACE PVC</t>
  </si>
  <si>
    <t>CYKY-O 3x1.5 mm2 , pevně</t>
  </si>
  <si>
    <t>CYKY-J 3x1.5 mm2 , pevně</t>
  </si>
  <si>
    <t>CYKY-J 3x2.5 mm2 , pevně</t>
  </si>
  <si>
    <t>CYKY-J 5x1.5 mm2 , pevně</t>
  </si>
  <si>
    <t>UKONČENÍ KABELŮ do</t>
  </si>
  <si>
    <t xml:space="preserve"> 4x10 mm2</t>
  </si>
  <si>
    <t xml:space="preserve"> 5x4 mm2</t>
  </si>
  <si>
    <t>STROJEK SPÍNAČE</t>
  </si>
  <si>
    <t>3558-A01340 1-pól.vyp.(1)</t>
  </si>
  <si>
    <t>3558-A05340 sériov.přep.(5)</t>
  </si>
  <si>
    <t>3558-A91342 tlačítko(1/0)</t>
  </si>
  <si>
    <t>KRYT SPÍNAČE</t>
  </si>
  <si>
    <t>3558A-A651 1 páčka</t>
  </si>
  <si>
    <t>3558A-A652 2 páčky</t>
  </si>
  <si>
    <t>ZÁSUVKA DOMOVNÍ, BARVA BÍLÁ, KOMPLETNÍ</t>
  </si>
  <si>
    <t>5519A-A02357 B 2p+PE</t>
  </si>
  <si>
    <t>ZÁSUVKA s VÍČKEM</t>
  </si>
  <si>
    <t>5518A-2999 B 2p+PE, bílá, IP44</t>
  </si>
  <si>
    <t>RÁMEČEK PRO PŘÍSTROJE</t>
  </si>
  <si>
    <t>3901A-B10 B jednoduchý</t>
  </si>
  <si>
    <t>MONTÁŽ ROZVODNIC</t>
  </si>
  <si>
    <t xml:space="preserve"> do  50 kg</t>
  </si>
  <si>
    <t>SUPER-MULTIFUNKČNÍ RELÉ - do instal. krabice pro ventilátor</t>
  </si>
  <si>
    <t>SMR-T 3-vodičové, 9 funkcí, čas 0.01s-10dnů, výstup 10-160VA, cívka AC 230 V, bez NULY</t>
  </si>
  <si>
    <t>S V Í T I D L A</t>
  </si>
  <si>
    <t>LLY 2x14 W hliník DP, typ B, čtverec, zdroje po stranách</t>
  </si>
  <si>
    <t>LLY418KP1EP, kryt prizma PET - dělený, el. předřadník, ozn. "A"</t>
  </si>
  <si>
    <t>AURA - ozn. "B"</t>
  </si>
  <si>
    <t xml:space="preserve"> AURA 10 E-25BT14/014*</t>
  </si>
  <si>
    <t>FLORA 5 stínítko 128-ozn. "C"</t>
  </si>
  <si>
    <t>41740 E-15DU14/128 EVG;18W</t>
  </si>
  <si>
    <t>ELEKTROINSTALACE - celkem</t>
  </si>
  <si>
    <t>DEMONTÁŽE a HZS</t>
  </si>
  <si>
    <t>HODINOVE ZUCTOVACI SAZBY</t>
  </si>
  <si>
    <t xml:space="preserve"> Demontaz stavajiciho zarizeni</t>
  </si>
  <si>
    <t>hod</t>
  </si>
  <si>
    <t xml:space="preserve"> Uprava stavajiciho zarizeni</t>
  </si>
  <si>
    <t xml:space="preserve"> Vyhledani pripojovaciho mista</t>
  </si>
  <si>
    <t xml:space="preserve"> Napojeni na stavajici zarizeni</t>
  </si>
  <si>
    <t xml:space="preserve"> Zabezpeceni pracoviste</t>
  </si>
  <si>
    <t xml:space="preserve"> Nespecifikované montáže</t>
  </si>
  <si>
    <t>PROVEDENI REVIZNICH ZKOUSEK dle ČSN 331500</t>
  </si>
  <si>
    <t xml:space="preserve"> Revizni technik</t>
  </si>
  <si>
    <t>DEMONTÁŽE a HZS - celkem</t>
  </si>
  <si>
    <t>ZEDNICKÉ PRÁCE, SEKÁNÍ</t>
  </si>
  <si>
    <t>VYBOURANI OTVORU ve ZDIVU</t>
  </si>
  <si>
    <t>CIHELNEM do PRUMERU 60mm</t>
  </si>
  <si>
    <t xml:space="preserve"> Stena do 300mm</t>
  </si>
  <si>
    <t>VYSEKANI KAPES ve ZDIVU</t>
  </si>
  <si>
    <t>CIHELNEM pro KRABICE</t>
  </si>
  <si>
    <t xml:space="preserve"> 100x100x50 mm</t>
  </si>
  <si>
    <t xml:space="preserve"> 150x150x100 mm</t>
  </si>
  <si>
    <t>VYSEKANI RYH VE ZDIVU</t>
  </si>
  <si>
    <t>CIHELNEM - HLOUBKA 30mm</t>
  </si>
  <si>
    <t xml:space="preserve"> Sire 70 mm</t>
  </si>
  <si>
    <t xml:space="preserve"> Sire 150 mm</t>
  </si>
  <si>
    <t>VYSEKANI RYH v PODHLEDU STROPU - hloubka 30mm</t>
  </si>
  <si>
    <t xml:space="preserve"> Sire 30 mm</t>
  </si>
  <si>
    <t>ZAZDIVKA OTVORU o PLOSE do 9 dm2 ve ZDIVU</t>
  </si>
  <si>
    <t xml:space="preserve"> Stena do 450mm</t>
  </si>
  <si>
    <t>OMITKA RYH VE STROPECH MALTOU</t>
  </si>
  <si>
    <t xml:space="preserve"> Sire do 150 mm</t>
  </si>
  <si>
    <t>m2</t>
  </si>
  <si>
    <t>OMITKA RYH VE STENACH MALTOU</t>
  </si>
  <si>
    <t xml:space="preserve"> Sire do 300 mm</t>
  </si>
  <si>
    <t>LESENI LEHKE PRACOVNI o VYSCE LEŠENOVÉ PODLAHY</t>
  </si>
  <si>
    <t xml:space="preserve"> Do 1.2 m</t>
  </si>
  <si>
    <t>OCHRANNE ZABRADLI na LESENOVE KONSTRUKCI</t>
  </si>
  <si>
    <t xml:space="preserve"> Jednotrubkove</t>
  </si>
  <si>
    <t>CISTENI BUDOV ZAMETANIM</t>
  </si>
  <si>
    <t>ZEDNICKÉ PRÁCE, SEKÁNÍ - celkem</t>
  </si>
  <si>
    <t>Podružný materiál</t>
  </si>
  <si>
    <t>ELEKTROMONTÁŽE - celkem</t>
  </si>
  <si>
    <t>cena/MJ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</si>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</sst>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tabSelected="1" zoomScalePageLayoutView="0" workbookViewId="0" topLeftCell="A88">
      <selection activeCell="E120" sqref="E120"/>
    </sheetView>
  </sheetViews>
  <sheetFormatPr defaultColWidth="9.140625" defaultRowHeight="12.75"/>
  <cols>
    <col min="1" max="1" width="78.57421875" style="1" bestFit="1" customWidth="1"/>
    <col min="2" max="2" width="4.00390625" style="1" bestFit="1" customWidth="1"/>
    <col min="3" max="3" width="6.421875" style="9" bestFit="1" customWidth="1"/>
    <col min="4" max="4" width="9.7109375" style="17" customWidth="1"/>
    <col min="5" max="5" width="11.7109375" style="17" customWidth="1"/>
    <col min="6" max="6" width="0" style="8" hidden="1" customWidth="1"/>
  </cols>
  <sheetData>
    <row r="1" spans="1:5" ht="12.75">
      <c r="A1" s="2" t="s">
        <v>0</v>
      </c>
      <c r="B1" s="2" t="s">
        <v>52</v>
      </c>
      <c r="C1" s="10" t="s">
        <v>53</v>
      </c>
      <c r="D1" s="18" t="s">
        <v>168</v>
      </c>
      <c r="E1" s="18" t="s">
        <v>169</v>
      </c>
    </row>
    <row r="2" spans="1:5" ht="15">
      <c r="A2" s="4" t="s">
        <v>54</v>
      </c>
      <c r="B2" s="4" t="s">
        <v>11</v>
      </c>
      <c r="C2" s="11"/>
      <c r="D2" s="11"/>
      <c r="E2" s="11"/>
    </row>
    <row r="3" spans="1:5" ht="12.75">
      <c r="A3" s="12" t="s">
        <v>55</v>
      </c>
      <c r="B3" s="12" t="s">
        <v>56</v>
      </c>
      <c r="C3" s="13">
        <v>1</v>
      </c>
      <c r="D3" s="13">
        <v>1300</v>
      </c>
      <c r="E3" s="13">
        <f>C3*D3</f>
        <v>1300</v>
      </c>
    </row>
    <row r="4" spans="1:5" ht="12.75">
      <c r="A4" s="14" t="s">
        <v>57</v>
      </c>
      <c r="B4" s="14" t="s">
        <v>11</v>
      </c>
      <c r="C4" s="15"/>
      <c r="D4" s="15"/>
      <c r="E4" s="15"/>
    </row>
    <row r="5" spans="1:5" ht="12.75">
      <c r="A5" s="12" t="s">
        <v>58</v>
      </c>
      <c r="B5" s="12" t="s">
        <v>56</v>
      </c>
      <c r="C5" s="13">
        <v>1</v>
      </c>
      <c r="D5" s="13">
        <v>450</v>
      </c>
      <c r="E5" s="13">
        <f>C5*D5</f>
        <v>450</v>
      </c>
    </row>
    <row r="6" spans="1:5" ht="12.75">
      <c r="A6" s="14" t="s">
        <v>59</v>
      </c>
      <c r="B6" s="14" t="s">
        <v>11</v>
      </c>
      <c r="C6" s="15"/>
      <c r="D6" s="15"/>
      <c r="E6" s="15"/>
    </row>
    <row r="7" spans="1:5" ht="12.75">
      <c r="A7" s="12" t="s">
        <v>60</v>
      </c>
      <c r="B7" s="12" t="s">
        <v>56</v>
      </c>
      <c r="C7" s="13">
        <v>1</v>
      </c>
      <c r="D7" s="13">
        <v>2250</v>
      </c>
      <c r="E7" s="13">
        <f>C7*D7</f>
        <v>2250</v>
      </c>
    </row>
    <row r="8" spans="1:5" ht="12.75">
      <c r="A8" s="14" t="s">
        <v>61</v>
      </c>
      <c r="B8" s="14" t="s">
        <v>11</v>
      </c>
      <c r="C8" s="15"/>
      <c r="D8" s="15"/>
      <c r="E8" s="15"/>
    </row>
    <row r="9" spans="1:5" ht="12.75">
      <c r="A9" s="12" t="s">
        <v>62</v>
      </c>
      <c r="B9" s="12" t="s">
        <v>56</v>
      </c>
      <c r="C9" s="13">
        <v>1</v>
      </c>
      <c r="D9" s="13">
        <v>2000</v>
      </c>
      <c r="E9" s="13">
        <f>C9*D9</f>
        <v>2000</v>
      </c>
    </row>
    <row r="10" spans="1:5" ht="12.75">
      <c r="A10" s="14" t="s">
        <v>63</v>
      </c>
      <c r="B10" s="14" t="s">
        <v>11</v>
      </c>
      <c r="C10" s="15"/>
      <c r="D10" s="15"/>
      <c r="E10" s="15"/>
    </row>
    <row r="11" spans="1:5" ht="12.75">
      <c r="A11" s="12" t="s">
        <v>64</v>
      </c>
      <c r="B11" s="12" t="s">
        <v>56</v>
      </c>
      <c r="C11" s="13">
        <v>1</v>
      </c>
      <c r="D11" s="13">
        <v>1600</v>
      </c>
      <c r="E11" s="13">
        <f>C11*D11</f>
        <v>1600</v>
      </c>
    </row>
    <row r="12" spans="1:5" ht="12.75">
      <c r="A12" s="14" t="s">
        <v>65</v>
      </c>
      <c r="B12" s="14" t="s">
        <v>11</v>
      </c>
      <c r="C12" s="15"/>
      <c r="D12" s="15"/>
      <c r="E12" s="15"/>
    </row>
    <row r="13" spans="1:5" ht="12.75">
      <c r="A13" s="12" t="s">
        <v>66</v>
      </c>
      <c r="B13" s="12" t="s">
        <v>56</v>
      </c>
      <c r="C13" s="13">
        <v>2</v>
      </c>
      <c r="D13" s="13">
        <v>80</v>
      </c>
      <c r="E13" s="13">
        <f>C13*D13</f>
        <v>160</v>
      </c>
    </row>
    <row r="14" spans="1:5" ht="12.75">
      <c r="A14" s="12" t="s">
        <v>67</v>
      </c>
      <c r="B14" s="12" t="s">
        <v>56</v>
      </c>
      <c r="C14" s="13">
        <v>7</v>
      </c>
      <c r="D14" s="13">
        <v>100</v>
      </c>
      <c r="E14" s="13">
        <f>C14*D14</f>
        <v>700</v>
      </c>
    </row>
    <row r="15" spans="1:5" ht="12.75">
      <c r="A15" s="12" t="s">
        <v>68</v>
      </c>
      <c r="B15" s="12" t="s">
        <v>56</v>
      </c>
      <c r="C15" s="13">
        <v>11</v>
      </c>
      <c r="D15" s="13">
        <v>110</v>
      </c>
      <c r="E15" s="13">
        <f>C15*D15</f>
        <v>1210</v>
      </c>
    </row>
    <row r="16" spans="1:5" ht="12.75">
      <c r="A16" s="12" t="s">
        <v>69</v>
      </c>
      <c r="B16" s="12" t="s">
        <v>56</v>
      </c>
      <c r="C16" s="13">
        <v>1</v>
      </c>
      <c r="D16" s="13">
        <v>140</v>
      </c>
      <c r="E16" s="13">
        <f>C16*D16</f>
        <v>140</v>
      </c>
    </row>
    <row r="17" spans="1:5" ht="12.75">
      <c r="A17" s="14" t="s">
        <v>70</v>
      </c>
      <c r="B17" s="14" t="s">
        <v>11</v>
      </c>
      <c r="C17" s="15"/>
      <c r="D17" s="15"/>
      <c r="E17" s="15"/>
    </row>
    <row r="18" spans="1:5" ht="12.75">
      <c r="A18" s="12" t="s">
        <v>71</v>
      </c>
      <c r="B18" s="12" t="s">
        <v>56</v>
      </c>
      <c r="C18" s="13">
        <v>1</v>
      </c>
      <c r="D18" s="13">
        <v>200</v>
      </c>
      <c r="E18" s="13">
        <f>C18*D18</f>
        <v>200</v>
      </c>
    </row>
    <row r="19" spans="1:5" ht="12.75">
      <c r="A19" s="14" t="s">
        <v>72</v>
      </c>
      <c r="B19" s="14" t="s">
        <v>11</v>
      </c>
      <c r="C19" s="15"/>
      <c r="D19" s="15"/>
      <c r="E19" s="15"/>
    </row>
    <row r="20" spans="1:5" ht="12.75">
      <c r="A20" s="12" t="s">
        <v>73</v>
      </c>
      <c r="B20" s="12" t="s">
        <v>56</v>
      </c>
      <c r="C20" s="13">
        <v>2</v>
      </c>
      <c r="D20" s="13">
        <v>360</v>
      </c>
      <c r="E20" s="13">
        <f>C20*D20</f>
        <v>720</v>
      </c>
    </row>
    <row r="21" spans="1:5" ht="12.75">
      <c r="A21" s="12" t="s">
        <v>74</v>
      </c>
      <c r="B21" s="12" t="s">
        <v>56</v>
      </c>
      <c r="C21" s="13">
        <v>1</v>
      </c>
      <c r="D21" s="13">
        <v>270</v>
      </c>
      <c r="E21" s="13">
        <f>C21*D21</f>
        <v>270</v>
      </c>
    </row>
    <row r="22" spans="1:5" ht="12.75">
      <c r="A22" s="12" t="s">
        <v>75</v>
      </c>
      <c r="B22" s="12" t="s">
        <v>56</v>
      </c>
      <c r="C22" s="13">
        <v>1</v>
      </c>
      <c r="D22" s="13">
        <v>1850</v>
      </c>
      <c r="E22" s="13">
        <f>C22*D22</f>
        <v>1850</v>
      </c>
    </row>
    <row r="23" spans="1:5" ht="12.75">
      <c r="A23" s="12" t="s">
        <v>76</v>
      </c>
      <c r="B23" s="12" t="s">
        <v>56</v>
      </c>
      <c r="C23" s="13">
        <v>1</v>
      </c>
      <c r="D23" s="13">
        <v>2650</v>
      </c>
      <c r="E23" s="13">
        <f>C23*D23</f>
        <v>2650</v>
      </c>
    </row>
    <row r="24" spans="1:5" ht="15">
      <c r="A24" s="4" t="s">
        <v>77</v>
      </c>
      <c r="B24" s="4" t="s">
        <v>11</v>
      </c>
      <c r="C24" s="11"/>
      <c r="D24" s="11"/>
      <c r="E24" s="11">
        <f>SUM(E3:E23)</f>
        <v>15500</v>
      </c>
    </row>
    <row r="25" spans="1:5" ht="12.75">
      <c r="A25" s="12" t="s">
        <v>11</v>
      </c>
      <c r="B25" s="12" t="s">
        <v>11</v>
      </c>
      <c r="C25" s="13"/>
      <c r="D25" s="13"/>
      <c r="E25" s="13"/>
    </row>
    <row r="26" spans="1:5" ht="15">
      <c r="A26" s="4" t="s">
        <v>54</v>
      </c>
      <c r="B26" s="4" t="s">
        <v>11</v>
      </c>
      <c r="C26" s="11"/>
      <c r="D26" s="11"/>
      <c r="E26" s="11"/>
    </row>
    <row r="27" spans="1:5" ht="12.75">
      <c r="A27" s="12" t="s">
        <v>54</v>
      </c>
      <c r="B27" s="12" t="s">
        <v>78</v>
      </c>
      <c r="C27" s="13">
        <v>1</v>
      </c>
      <c r="D27" s="13">
        <v>2687</v>
      </c>
      <c r="E27" s="13">
        <f>C27*D27</f>
        <v>2687</v>
      </c>
    </row>
    <row r="28" spans="1:5" ht="15">
      <c r="A28" s="4" t="s">
        <v>77</v>
      </c>
      <c r="B28" s="4" t="s">
        <v>11</v>
      </c>
      <c r="C28" s="11"/>
      <c r="D28" s="11"/>
      <c r="E28" s="11">
        <f>SUM(E27)</f>
        <v>2687</v>
      </c>
    </row>
    <row r="29" spans="1:5" ht="12.75">
      <c r="A29" s="12" t="s">
        <v>11</v>
      </c>
      <c r="B29" s="12" t="s">
        <v>11</v>
      </c>
      <c r="C29" s="13"/>
      <c r="D29" s="13"/>
      <c r="E29" s="13"/>
    </row>
    <row r="30" spans="1:5" ht="15">
      <c r="A30" s="4" t="s">
        <v>79</v>
      </c>
      <c r="B30" s="4" t="s">
        <v>11</v>
      </c>
      <c r="C30" s="11"/>
      <c r="D30" s="11"/>
      <c r="E30" s="11"/>
    </row>
    <row r="31" spans="1:5" ht="12.75">
      <c r="A31" s="5" t="s">
        <v>80</v>
      </c>
      <c r="B31" s="5" t="s">
        <v>11</v>
      </c>
      <c r="C31" s="16"/>
      <c r="D31" s="16"/>
      <c r="E31" s="16"/>
    </row>
    <row r="32" spans="1:5" ht="12.75">
      <c r="A32" s="14" t="s">
        <v>81</v>
      </c>
      <c r="B32" s="14" t="s">
        <v>11</v>
      </c>
      <c r="C32" s="15"/>
      <c r="D32" s="15"/>
      <c r="E32" s="15"/>
    </row>
    <row r="33" spans="1:5" ht="12.75">
      <c r="A33" s="12" t="s">
        <v>82</v>
      </c>
      <c r="B33" s="12" t="s">
        <v>83</v>
      </c>
      <c r="C33" s="13">
        <v>21</v>
      </c>
      <c r="D33" s="13">
        <v>45</v>
      </c>
      <c r="E33" s="13">
        <f>C33*D33</f>
        <v>945</v>
      </c>
    </row>
    <row r="34" spans="1:5" ht="12.75">
      <c r="A34" s="14" t="s">
        <v>84</v>
      </c>
      <c r="B34" s="14" t="s">
        <v>11</v>
      </c>
      <c r="C34" s="15"/>
      <c r="D34" s="15"/>
      <c r="E34" s="15"/>
    </row>
    <row r="35" spans="1:5" ht="12.75">
      <c r="A35" s="12" t="s">
        <v>85</v>
      </c>
      <c r="B35" s="12" t="s">
        <v>56</v>
      </c>
      <c r="C35" s="13">
        <v>50</v>
      </c>
      <c r="D35" s="13">
        <v>55</v>
      </c>
      <c r="E35" s="13">
        <f>C35*D35</f>
        <v>2750</v>
      </c>
    </row>
    <row r="36" spans="1:5" ht="12.75">
      <c r="A36" s="12" t="s">
        <v>86</v>
      </c>
      <c r="B36" s="12" t="s">
        <v>56</v>
      </c>
      <c r="C36" s="13">
        <v>46</v>
      </c>
      <c r="D36" s="13">
        <v>38</v>
      </c>
      <c r="E36" s="13">
        <f>C36*D36</f>
        <v>1748</v>
      </c>
    </row>
    <row r="37" spans="1:5" ht="12.75">
      <c r="A37" s="12" t="s">
        <v>87</v>
      </c>
      <c r="B37" s="12" t="s">
        <v>56</v>
      </c>
      <c r="C37" s="13">
        <v>12</v>
      </c>
      <c r="D37" s="13">
        <v>88</v>
      </c>
      <c r="E37" s="13">
        <f>C37*D37</f>
        <v>1056</v>
      </c>
    </row>
    <row r="38" spans="1:5" ht="12.75">
      <c r="A38" s="14" t="s">
        <v>88</v>
      </c>
      <c r="B38" s="14" t="s">
        <v>11</v>
      </c>
      <c r="C38" s="15"/>
      <c r="D38" s="15"/>
      <c r="E38" s="15"/>
    </row>
    <row r="39" spans="1:5" ht="12.75">
      <c r="A39" s="12" t="s">
        <v>89</v>
      </c>
      <c r="B39" s="12" t="s">
        <v>56</v>
      </c>
      <c r="C39" s="13">
        <v>1</v>
      </c>
      <c r="D39" s="13">
        <v>250</v>
      </c>
      <c r="E39" s="13">
        <f>C39*D39</f>
        <v>250</v>
      </c>
    </row>
    <row r="40" spans="1:5" ht="12.75">
      <c r="A40" s="14" t="s">
        <v>90</v>
      </c>
      <c r="B40" s="14" t="s">
        <v>11</v>
      </c>
      <c r="C40" s="15"/>
      <c r="D40" s="15"/>
      <c r="E40" s="15"/>
    </row>
    <row r="41" spans="1:5" ht="12.75">
      <c r="A41" s="12" t="s">
        <v>91</v>
      </c>
      <c r="B41" s="12" t="s">
        <v>83</v>
      </c>
      <c r="C41" s="13">
        <v>40</v>
      </c>
      <c r="D41" s="13">
        <v>26</v>
      </c>
      <c r="E41" s="13">
        <f>C41*D41</f>
        <v>1040</v>
      </c>
    </row>
    <row r="42" spans="1:5" ht="12.75">
      <c r="A42" s="12" t="s">
        <v>92</v>
      </c>
      <c r="B42" s="12" t="s">
        <v>83</v>
      </c>
      <c r="C42" s="13">
        <v>15</v>
      </c>
      <c r="D42" s="13">
        <v>32</v>
      </c>
      <c r="E42" s="13">
        <f>C42*D42</f>
        <v>480</v>
      </c>
    </row>
    <row r="43" spans="1:5" ht="12.75">
      <c r="A43" s="12" t="s">
        <v>93</v>
      </c>
      <c r="B43" s="12" t="s">
        <v>83</v>
      </c>
      <c r="C43" s="13">
        <v>1</v>
      </c>
      <c r="D43" s="13">
        <v>70</v>
      </c>
      <c r="E43" s="13">
        <f>C43*D43</f>
        <v>70</v>
      </c>
    </row>
    <row r="44" spans="1:5" ht="12.75">
      <c r="A44" s="14" t="s">
        <v>94</v>
      </c>
      <c r="B44" s="14" t="s">
        <v>11</v>
      </c>
      <c r="C44" s="15"/>
      <c r="D44" s="15"/>
      <c r="E44" s="15"/>
    </row>
    <row r="45" spans="1:5" ht="12.75">
      <c r="A45" s="12" t="s">
        <v>95</v>
      </c>
      <c r="B45" s="12" t="s">
        <v>83</v>
      </c>
      <c r="C45" s="13">
        <v>70</v>
      </c>
      <c r="D45" s="13">
        <v>27</v>
      </c>
      <c r="E45" s="13">
        <f>C45*D45</f>
        <v>1890</v>
      </c>
    </row>
    <row r="46" spans="1:5" ht="12.75">
      <c r="A46" s="12" t="s">
        <v>96</v>
      </c>
      <c r="B46" s="12" t="s">
        <v>83</v>
      </c>
      <c r="C46" s="13">
        <v>90</v>
      </c>
      <c r="D46" s="13">
        <v>27</v>
      </c>
      <c r="E46" s="13">
        <f>C46*D46</f>
        <v>2430</v>
      </c>
    </row>
    <row r="47" spans="1:5" ht="12.75">
      <c r="A47" s="12" t="s">
        <v>97</v>
      </c>
      <c r="B47" s="12" t="s">
        <v>83</v>
      </c>
      <c r="C47" s="13">
        <v>185</v>
      </c>
      <c r="D47" s="13">
        <v>36</v>
      </c>
      <c r="E47" s="13">
        <f>C47*D47</f>
        <v>6660</v>
      </c>
    </row>
    <row r="48" spans="1:5" ht="12.75">
      <c r="A48" s="12" t="s">
        <v>98</v>
      </c>
      <c r="B48" s="12" t="s">
        <v>83</v>
      </c>
      <c r="C48" s="13">
        <v>60</v>
      </c>
      <c r="D48" s="13">
        <v>39</v>
      </c>
      <c r="E48" s="13">
        <f>C48*D48</f>
        <v>2340</v>
      </c>
    </row>
    <row r="49" spans="1:5" ht="12.75">
      <c r="A49" s="14" t="s">
        <v>99</v>
      </c>
      <c r="B49" s="14" t="s">
        <v>11</v>
      </c>
      <c r="C49" s="15"/>
      <c r="D49" s="15"/>
      <c r="E49" s="15"/>
    </row>
    <row r="50" spans="1:5" ht="12.75">
      <c r="A50" s="12" t="s">
        <v>100</v>
      </c>
      <c r="B50" s="12" t="s">
        <v>56</v>
      </c>
      <c r="C50" s="13">
        <v>22</v>
      </c>
      <c r="D50" s="13">
        <v>45</v>
      </c>
      <c r="E50" s="13">
        <f>C50*D50</f>
        <v>990</v>
      </c>
    </row>
    <row r="51" spans="1:5" ht="12.75">
      <c r="A51" s="12" t="s">
        <v>101</v>
      </c>
      <c r="B51" s="12" t="s">
        <v>56</v>
      </c>
      <c r="C51" s="13">
        <v>10</v>
      </c>
      <c r="D51" s="13">
        <v>30</v>
      </c>
      <c r="E51" s="13">
        <f>C51*D51</f>
        <v>300</v>
      </c>
    </row>
    <row r="52" spans="1:5" ht="12.75">
      <c r="A52" s="14" t="s">
        <v>102</v>
      </c>
      <c r="B52" s="14" t="s">
        <v>11</v>
      </c>
      <c r="C52" s="15"/>
      <c r="D52" s="15"/>
      <c r="E52" s="15"/>
    </row>
    <row r="53" spans="1:5" ht="12.75">
      <c r="A53" s="12" t="s">
        <v>103</v>
      </c>
      <c r="B53" s="12" t="s">
        <v>56</v>
      </c>
      <c r="C53" s="13">
        <v>8</v>
      </c>
      <c r="D53" s="13">
        <v>85</v>
      </c>
      <c r="E53" s="13">
        <f>C53*D53</f>
        <v>680</v>
      </c>
    </row>
    <row r="54" spans="1:5" ht="12.75">
      <c r="A54" s="12" t="s">
        <v>104</v>
      </c>
      <c r="B54" s="12" t="s">
        <v>56</v>
      </c>
      <c r="C54" s="13">
        <v>3</v>
      </c>
      <c r="D54" s="13">
        <v>90</v>
      </c>
      <c r="E54" s="13">
        <f>C54*D54</f>
        <v>270</v>
      </c>
    </row>
    <row r="55" spans="1:5" ht="12.75">
      <c r="A55" s="12" t="s">
        <v>105</v>
      </c>
      <c r="B55" s="12" t="s">
        <v>56</v>
      </c>
      <c r="C55" s="13">
        <v>6</v>
      </c>
      <c r="D55" s="13">
        <v>90</v>
      </c>
      <c r="E55" s="13">
        <f>C55*D55</f>
        <v>540</v>
      </c>
    </row>
    <row r="56" spans="1:5" ht="12.75">
      <c r="A56" s="14" t="s">
        <v>106</v>
      </c>
      <c r="B56" s="14" t="s">
        <v>11</v>
      </c>
      <c r="C56" s="15"/>
      <c r="D56" s="15"/>
      <c r="E56" s="15"/>
    </row>
    <row r="57" spans="1:5" ht="12.75">
      <c r="A57" s="12" t="s">
        <v>107</v>
      </c>
      <c r="B57" s="12" t="s">
        <v>56</v>
      </c>
      <c r="C57" s="13">
        <v>14</v>
      </c>
      <c r="D57" s="13">
        <v>25</v>
      </c>
      <c r="E57" s="13">
        <f>C57*D57</f>
        <v>350</v>
      </c>
    </row>
    <row r="58" spans="1:5" ht="12.75">
      <c r="A58" s="12" t="s">
        <v>108</v>
      </c>
      <c r="B58" s="12" t="s">
        <v>56</v>
      </c>
      <c r="C58" s="13">
        <v>3</v>
      </c>
      <c r="D58" s="13">
        <v>30</v>
      </c>
      <c r="E58" s="13">
        <f>C58*D58</f>
        <v>90</v>
      </c>
    </row>
    <row r="59" spans="1:5" ht="12.75">
      <c r="A59" s="14" t="s">
        <v>109</v>
      </c>
      <c r="B59" s="14" t="s">
        <v>11</v>
      </c>
      <c r="C59" s="15"/>
      <c r="D59" s="15"/>
      <c r="E59" s="15"/>
    </row>
    <row r="60" spans="1:5" ht="12.75">
      <c r="A60" s="12" t="s">
        <v>110</v>
      </c>
      <c r="B60" s="12" t="s">
        <v>56</v>
      </c>
      <c r="C60" s="13">
        <v>25</v>
      </c>
      <c r="D60" s="13">
        <v>190</v>
      </c>
      <c r="E60" s="13">
        <f>C60*D60</f>
        <v>4750</v>
      </c>
    </row>
    <row r="61" spans="1:5" ht="12.75">
      <c r="A61" s="14" t="s">
        <v>111</v>
      </c>
      <c r="B61" s="14" t="s">
        <v>11</v>
      </c>
      <c r="C61" s="15"/>
      <c r="D61" s="15"/>
      <c r="E61" s="15"/>
    </row>
    <row r="62" spans="1:5" ht="12.75">
      <c r="A62" s="12" t="s">
        <v>112</v>
      </c>
      <c r="B62" s="12" t="s">
        <v>56</v>
      </c>
      <c r="C62" s="13">
        <v>8</v>
      </c>
      <c r="D62" s="13">
        <v>220</v>
      </c>
      <c r="E62" s="13">
        <f>C62*D62</f>
        <v>1760</v>
      </c>
    </row>
    <row r="63" spans="1:5" ht="12.75">
      <c r="A63" s="14" t="s">
        <v>113</v>
      </c>
      <c r="B63" s="14" t="s">
        <v>11</v>
      </c>
      <c r="C63" s="15"/>
      <c r="D63" s="15"/>
      <c r="E63" s="15"/>
    </row>
    <row r="64" spans="1:5" ht="12.75">
      <c r="A64" s="12" t="s">
        <v>114</v>
      </c>
      <c r="B64" s="12" t="s">
        <v>56</v>
      </c>
      <c r="C64" s="13">
        <v>42</v>
      </c>
      <c r="D64" s="13">
        <v>22</v>
      </c>
      <c r="E64" s="13">
        <f>C64*D64</f>
        <v>924</v>
      </c>
    </row>
    <row r="65" spans="1:5" ht="12.75">
      <c r="A65" s="14" t="s">
        <v>115</v>
      </c>
      <c r="B65" s="14" t="s">
        <v>11</v>
      </c>
      <c r="C65" s="15"/>
      <c r="D65" s="15"/>
      <c r="E65" s="15"/>
    </row>
    <row r="66" spans="1:5" ht="12.75">
      <c r="A66" s="12" t="s">
        <v>116</v>
      </c>
      <c r="B66" s="12" t="s">
        <v>56</v>
      </c>
      <c r="C66" s="13">
        <v>1</v>
      </c>
      <c r="D66" s="13">
        <v>400</v>
      </c>
      <c r="E66" s="13">
        <f>C66*D66</f>
        <v>400</v>
      </c>
    </row>
    <row r="67" spans="1:5" ht="12.75">
      <c r="A67" s="14" t="s">
        <v>117</v>
      </c>
      <c r="B67" s="14" t="s">
        <v>11</v>
      </c>
      <c r="C67" s="15"/>
      <c r="D67" s="15"/>
      <c r="E67" s="15"/>
    </row>
    <row r="68" spans="1:5" ht="12.75">
      <c r="A68" s="12" t="s">
        <v>118</v>
      </c>
      <c r="B68" s="12" t="s">
        <v>56</v>
      </c>
      <c r="C68" s="13">
        <v>4</v>
      </c>
      <c r="D68" s="13">
        <v>300</v>
      </c>
      <c r="E68" s="13">
        <f>C68*D68</f>
        <v>1200</v>
      </c>
    </row>
    <row r="69" spans="1:5" ht="12.75">
      <c r="A69" s="12" t="s">
        <v>11</v>
      </c>
      <c r="B69" s="12" t="s">
        <v>11</v>
      </c>
      <c r="C69" s="13"/>
      <c r="D69" s="13"/>
      <c r="E69" s="13"/>
    </row>
    <row r="70" spans="1:5" ht="12.75">
      <c r="A70" s="14" t="s">
        <v>119</v>
      </c>
      <c r="B70" s="14" t="s">
        <v>11</v>
      </c>
      <c r="C70" s="15"/>
      <c r="D70" s="15"/>
      <c r="E70" s="15"/>
    </row>
    <row r="71" spans="1:5" ht="12.75">
      <c r="A71" s="14" t="s">
        <v>120</v>
      </c>
      <c r="B71" s="14" t="s">
        <v>11</v>
      </c>
      <c r="C71" s="15"/>
      <c r="D71" s="15"/>
      <c r="E71" s="15"/>
    </row>
    <row r="72" spans="1:5" ht="12.75">
      <c r="A72" s="12" t="s">
        <v>121</v>
      </c>
      <c r="B72" s="12" t="s">
        <v>56</v>
      </c>
      <c r="C72" s="13">
        <v>3</v>
      </c>
      <c r="D72" s="13">
        <v>1650</v>
      </c>
      <c r="E72" s="13">
        <f>C72*D72</f>
        <v>4950</v>
      </c>
    </row>
    <row r="73" spans="1:5" ht="12.75">
      <c r="A73" s="14" t="s">
        <v>122</v>
      </c>
      <c r="B73" s="14" t="s">
        <v>11</v>
      </c>
      <c r="C73" s="15"/>
      <c r="D73" s="15"/>
      <c r="E73" s="15"/>
    </row>
    <row r="74" spans="1:5" ht="12.75">
      <c r="A74" s="12" t="s">
        <v>123</v>
      </c>
      <c r="B74" s="12" t="s">
        <v>56</v>
      </c>
      <c r="C74" s="13">
        <v>8</v>
      </c>
      <c r="D74" s="13">
        <v>1600</v>
      </c>
      <c r="E74" s="13">
        <f>C74*D74</f>
        <v>12800</v>
      </c>
    </row>
    <row r="75" spans="1:5" ht="12.75">
      <c r="A75" s="14" t="s">
        <v>124</v>
      </c>
      <c r="B75" s="14" t="s">
        <v>11</v>
      </c>
      <c r="C75" s="15"/>
      <c r="D75" s="15"/>
      <c r="E75" s="15"/>
    </row>
    <row r="76" spans="1:5" ht="12.75">
      <c r="A76" s="12" t="s">
        <v>125</v>
      </c>
      <c r="B76" s="12" t="s">
        <v>56</v>
      </c>
      <c r="C76" s="13">
        <v>8</v>
      </c>
      <c r="D76" s="13">
        <v>850</v>
      </c>
      <c r="E76" s="13">
        <f>C76*D76</f>
        <v>6800</v>
      </c>
    </row>
    <row r="77" spans="1:5" ht="12.75">
      <c r="A77" s="5" t="s">
        <v>126</v>
      </c>
      <c r="B77" s="5" t="s">
        <v>11</v>
      </c>
      <c r="C77" s="16"/>
      <c r="D77" s="16"/>
      <c r="E77" s="16">
        <f>SUM(E33:E76)</f>
        <v>58463</v>
      </c>
    </row>
    <row r="78" spans="1:5" ht="12.75">
      <c r="A78" s="12" t="s">
        <v>11</v>
      </c>
      <c r="B78" s="12" t="s">
        <v>11</v>
      </c>
      <c r="C78" s="13"/>
      <c r="D78" s="13"/>
      <c r="E78" s="13"/>
    </row>
    <row r="79" spans="1:5" ht="12.75">
      <c r="A79" s="5" t="s">
        <v>127</v>
      </c>
      <c r="B79" s="5" t="s">
        <v>11</v>
      </c>
      <c r="C79" s="16"/>
      <c r="D79" s="16"/>
      <c r="E79" s="16"/>
    </row>
    <row r="80" spans="1:5" ht="12.75">
      <c r="A80" s="14" t="s">
        <v>128</v>
      </c>
      <c r="B80" s="14" t="s">
        <v>11</v>
      </c>
      <c r="C80" s="15"/>
      <c r="D80" s="15"/>
      <c r="E80" s="15"/>
    </row>
    <row r="81" spans="1:5" ht="12.75">
      <c r="A81" s="12" t="s">
        <v>129</v>
      </c>
      <c r="B81" s="12" t="s">
        <v>130</v>
      </c>
      <c r="C81" s="13">
        <v>5</v>
      </c>
      <c r="D81" s="13">
        <v>200</v>
      </c>
      <c r="E81" s="13">
        <f aca="true" t="shared" si="0" ref="E81:E86">C81*D81</f>
        <v>1000</v>
      </c>
    </row>
    <row r="82" spans="1:5" ht="12.75">
      <c r="A82" s="12" t="s">
        <v>131</v>
      </c>
      <c r="B82" s="12" t="s">
        <v>130</v>
      </c>
      <c r="C82" s="13">
        <v>10</v>
      </c>
      <c r="D82" s="13">
        <v>220</v>
      </c>
      <c r="E82" s="13">
        <f t="shared" si="0"/>
        <v>2200</v>
      </c>
    </row>
    <row r="83" spans="1:5" ht="12.75">
      <c r="A83" s="12" t="s">
        <v>132</v>
      </c>
      <c r="B83" s="12" t="s">
        <v>130</v>
      </c>
      <c r="C83" s="13">
        <v>3</v>
      </c>
      <c r="D83" s="13">
        <v>220</v>
      </c>
      <c r="E83" s="13">
        <f t="shared" si="0"/>
        <v>660</v>
      </c>
    </row>
    <row r="84" spans="1:5" ht="12.75">
      <c r="A84" s="12" t="s">
        <v>133</v>
      </c>
      <c r="B84" s="12" t="s">
        <v>130</v>
      </c>
      <c r="C84" s="13">
        <v>12</v>
      </c>
      <c r="D84" s="13">
        <v>250</v>
      </c>
      <c r="E84" s="13">
        <f t="shared" si="0"/>
        <v>3000</v>
      </c>
    </row>
    <row r="85" spans="1:5" ht="12.75">
      <c r="A85" s="12" t="s">
        <v>134</v>
      </c>
      <c r="B85" s="12" t="s">
        <v>130</v>
      </c>
      <c r="C85" s="13">
        <v>2</v>
      </c>
      <c r="D85" s="13">
        <v>200</v>
      </c>
      <c r="E85" s="13">
        <f t="shared" si="0"/>
        <v>400</v>
      </c>
    </row>
    <row r="86" spans="1:5" ht="12.75">
      <c r="A86" s="12" t="s">
        <v>135</v>
      </c>
      <c r="B86" s="12" t="s">
        <v>130</v>
      </c>
      <c r="C86" s="13">
        <v>12</v>
      </c>
      <c r="D86" s="13">
        <v>220</v>
      </c>
      <c r="E86" s="13">
        <f t="shared" si="0"/>
        <v>2640</v>
      </c>
    </row>
    <row r="87" spans="1:5" ht="12.75">
      <c r="A87" s="14" t="s">
        <v>136</v>
      </c>
      <c r="B87" s="14" t="s">
        <v>11</v>
      </c>
      <c r="C87" s="15"/>
      <c r="D87" s="15"/>
      <c r="E87" s="15"/>
    </row>
    <row r="88" spans="1:5" ht="12.75">
      <c r="A88" s="12" t="s">
        <v>137</v>
      </c>
      <c r="B88" s="12" t="s">
        <v>130</v>
      </c>
      <c r="C88" s="13">
        <v>12</v>
      </c>
      <c r="D88" s="13">
        <v>300</v>
      </c>
      <c r="E88" s="13">
        <f>C88*D88</f>
        <v>3600</v>
      </c>
    </row>
    <row r="89" spans="1:5" ht="12.75">
      <c r="A89" s="5" t="s">
        <v>138</v>
      </c>
      <c r="B89" s="5" t="s">
        <v>11</v>
      </c>
      <c r="C89" s="16"/>
      <c r="D89" s="16"/>
      <c r="E89" s="16">
        <f>SUM(E81:E88)</f>
        <v>13500</v>
      </c>
    </row>
    <row r="90" spans="1:5" ht="12.75">
      <c r="A90" s="12" t="s">
        <v>11</v>
      </c>
      <c r="B90" s="12" t="s">
        <v>11</v>
      </c>
      <c r="C90" s="13"/>
      <c r="D90" s="13"/>
      <c r="E90" s="13"/>
    </row>
    <row r="91" spans="1:5" ht="12.75">
      <c r="A91" s="5" t="s">
        <v>139</v>
      </c>
      <c r="B91" s="5" t="s">
        <v>11</v>
      </c>
      <c r="C91" s="16"/>
      <c r="D91" s="16"/>
      <c r="E91" s="16"/>
    </row>
    <row r="92" spans="1:5" ht="12.75">
      <c r="A92" s="14" t="s">
        <v>140</v>
      </c>
      <c r="B92" s="14" t="s">
        <v>11</v>
      </c>
      <c r="C92" s="15"/>
      <c r="D92" s="15"/>
      <c r="E92" s="15"/>
    </row>
    <row r="93" spans="1:5" ht="12.75">
      <c r="A93" s="14" t="s">
        <v>141</v>
      </c>
      <c r="B93" s="14" t="s">
        <v>11</v>
      </c>
      <c r="C93" s="15"/>
      <c r="D93" s="15"/>
      <c r="E93" s="15"/>
    </row>
    <row r="94" spans="1:5" ht="12.75">
      <c r="A94" s="12" t="s">
        <v>142</v>
      </c>
      <c r="B94" s="12" t="s">
        <v>56</v>
      </c>
      <c r="C94" s="13">
        <v>10</v>
      </c>
      <c r="D94" s="13">
        <v>95</v>
      </c>
      <c r="E94" s="13">
        <f>C94*D94</f>
        <v>950</v>
      </c>
    </row>
    <row r="95" spans="1:5" ht="12.75">
      <c r="A95" s="14" t="s">
        <v>143</v>
      </c>
      <c r="B95" s="14" t="s">
        <v>11</v>
      </c>
      <c r="C95" s="15"/>
      <c r="D95" s="15"/>
      <c r="E95" s="15"/>
    </row>
    <row r="96" spans="1:5" ht="12.75">
      <c r="A96" s="14" t="s">
        <v>144</v>
      </c>
      <c r="B96" s="14" t="s">
        <v>11</v>
      </c>
      <c r="C96" s="15"/>
      <c r="D96" s="15"/>
      <c r="E96" s="15"/>
    </row>
    <row r="97" spans="1:5" ht="12.75">
      <c r="A97" s="12" t="s">
        <v>145</v>
      </c>
      <c r="B97" s="12" t="s">
        <v>56</v>
      </c>
      <c r="C97" s="13">
        <v>86</v>
      </c>
      <c r="D97" s="13">
        <v>35</v>
      </c>
      <c r="E97" s="13">
        <f>C97*D97</f>
        <v>3010</v>
      </c>
    </row>
    <row r="98" spans="1:5" ht="12.75">
      <c r="A98" s="12" t="s">
        <v>146</v>
      </c>
      <c r="B98" s="12" t="s">
        <v>56</v>
      </c>
      <c r="C98" s="13">
        <v>1</v>
      </c>
      <c r="D98" s="13">
        <v>70</v>
      </c>
      <c r="E98" s="13">
        <f>C98*D98</f>
        <v>70</v>
      </c>
    </row>
    <row r="99" spans="1:5" ht="12.75">
      <c r="A99" s="14" t="s">
        <v>147</v>
      </c>
      <c r="B99" s="14" t="s">
        <v>11</v>
      </c>
      <c r="C99" s="15"/>
      <c r="D99" s="15"/>
      <c r="E99" s="15"/>
    </row>
    <row r="100" spans="1:5" ht="12.75">
      <c r="A100" s="14" t="s">
        <v>148</v>
      </c>
      <c r="B100" s="14" t="s">
        <v>11</v>
      </c>
      <c r="C100" s="15"/>
      <c r="D100" s="15"/>
      <c r="E100" s="15"/>
    </row>
    <row r="101" spans="1:5" ht="12.75">
      <c r="A101" s="12" t="s">
        <v>149</v>
      </c>
      <c r="B101" s="12" t="s">
        <v>83</v>
      </c>
      <c r="C101" s="13">
        <v>70</v>
      </c>
      <c r="D101" s="13">
        <v>50</v>
      </c>
      <c r="E101" s="13">
        <f>C101*D101</f>
        <v>3500</v>
      </c>
    </row>
    <row r="102" spans="1:5" ht="12.75">
      <c r="A102" s="12" t="s">
        <v>150</v>
      </c>
      <c r="B102" s="12" t="s">
        <v>83</v>
      </c>
      <c r="C102" s="13">
        <v>10</v>
      </c>
      <c r="D102" s="13">
        <v>65</v>
      </c>
      <c r="E102" s="13">
        <f aca="true" t="shared" si="1" ref="E102:E116">C102*D102</f>
        <v>650</v>
      </c>
    </row>
    <row r="103" spans="1:5" ht="12.75">
      <c r="A103" s="14" t="s">
        <v>151</v>
      </c>
      <c r="B103" s="14" t="s">
        <v>11</v>
      </c>
      <c r="C103" s="15"/>
      <c r="D103" s="15"/>
      <c r="E103" s="15"/>
    </row>
    <row r="104" spans="1:5" ht="12.75">
      <c r="A104" s="12" t="s">
        <v>152</v>
      </c>
      <c r="B104" s="12" t="s">
        <v>83</v>
      </c>
      <c r="C104" s="13">
        <v>15</v>
      </c>
      <c r="D104" s="13">
        <v>150</v>
      </c>
      <c r="E104" s="13">
        <f t="shared" si="1"/>
        <v>2250</v>
      </c>
    </row>
    <row r="105" spans="1:5" ht="12.75">
      <c r="A105" s="14" t="s">
        <v>153</v>
      </c>
      <c r="B105" s="14" t="s">
        <v>11</v>
      </c>
      <c r="C105" s="15"/>
      <c r="D105" s="15"/>
      <c r="E105" s="15"/>
    </row>
    <row r="106" spans="1:5" ht="12.75">
      <c r="A106" s="12" t="s">
        <v>154</v>
      </c>
      <c r="B106" s="12" t="s">
        <v>56</v>
      </c>
      <c r="C106" s="13">
        <v>4</v>
      </c>
      <c r="D106" s="13">
        <v>180</v>
      </c>
      <c r="E106" s="13">
        <f t="shared" si="1"/>
        <v>720</v>
      </c>
    </row>
    <row r="107" spans="1:5" ht="12.75">
      <c r="A107" s="14" t="s">
        <v>155</v>
      </c>
      <c r="B107" s="14" t="s">
        <v>11</v>
      </c>
      <c r="C107" s="15"/>
      <c r="D107" s="15"/>
      <c r="E107" s="15"/>
    </row>
    <row r="108" spans="1:5" ht="12.75">
      <c r="A108" s="12" t="s">
        <v>156</v>
      </c>
      <c r="B108" s="12" t="s">
        <v>157</v>
      </c>
      <c r="C108" s="13">
        <v>2</v>
      </c>
      <c r="D108" s="13">
        <v>400</v>
      </c>
      <c r="E108" s="13">
        <f t="shared" si="1"/>
        <v>800</v>
      </c>
    </row>
    <row r="109" spans="1:5" ht="12.75">
      <c r="A109" s="14" t="s">
        <v>158</v>
      </c>
      <c r="B109" s="14" t="s">
        <v>11</v>
      </c>
      <c r="C109" s="15"/>
      <c r="D109" s="15"/>
      <c r="E109" s="15"/>
    </row>
    <row r="110" spans="1:5" ht="12.75">
      <c r="A110" s="12" t="s">
        <v>159</v>
      </c>
      <c r="B110" s="12" t="s">
        <v>157</v>
      </c>
      <c r="C110" s="13">
        <v>2.5</v>
      </c>
      <c r="D110" s="13">
        <v>300</v>
      </c>
      <c r="E110" s="13">
        <f t="shared" si="1"/>
        <v>750</v>
      </c>
    </row>
    <row r="111" spans="1:5" ht="12.75">
      <c r="A111" s="14" t="s">
        <v>160</v>
      </c>
      <c r="B111" s="14" t="s">
        <v>11</v>
      </c>
      <c r="C111" s="15"/>
      <c r="D111" s="15"/>
      <c r="E111" s="15"/>
    </row>
    <row r="112" spans="1:5" ht="12.75">
      <c r="A112" s="12" t="s">
        <v>161</v>
      </c>
      <c r="B112" s="12" t="s">
        <v>157</v>
      </c>
      <c r="C112" s="13">
        <v>5</v>
      </c>
      <c r="D112" s="13">
        <v>50</v>
      </c>
      <c r="E112" s="13">
        <f t="shared" si="1"/>
        <v>250</v>
      </c>
    </row>
    <row r="113" spans="1:5" ht="12.75">
      <c r="A113" s="14" t="s">
        <v>162</v>
      </c>
      <c r="B113" s="14" t="s">
        <v>11</v>
      </c>
      <c r="C113" s="15"/>
      <c r="D113" s="15"/>
      <c r="E113" s="15"/>
    </row>
    <row r="114" spans="1:5" ht="12.75">
      <c r="A114" s="12" t="s">
        <v>163</v>
      </c>
      <c r="B114" s="12" t="s">
        <v>83</v>
      </c>
      <c r="C114" s="13">
        <v>3</v>
      </c>
      <c r="D114" s="13">
        <v>100</v>
      </c>
      <c r="E114" s="13">
        <f t="shared" si="1"/>
        <v>300</v>
      </c>
    </row>
    <row r="115" spans="1:5" ht="12.75">
      <c r="A115" s="14" t="s">
        <v>164</v>
      </c>
      <c r="B115" s="14" t="s">
        <v>11</v>
      </c>
      <c r="C115" s="15"/>
      <c r="D115" s="15"/>
      <c r="E115" s="15"/>
    </row>
    <row r="116" spans="1:5" ht="12.75">
      <c r="A116" s="12" t="s">
        <v>11</v>
      </c>
      <c r="B116" s="12" t="s">
        <v>157</v>
      </c>
      <c r="C116" s="13">
        <v>120</v>
      </c>
      <c r="D116" s="13">
        <v>5</v>
      </c>
      <c r="E116" s="13">
        <f t="shared" si="1"/>
        <v>600</v>
      </c>
    </row>
    <row r="117" spans="1:5" ht="12.75">
      <c r="A117" s="5" t="s">
        <v>165</v>
      </c>
      <c r="B117" s="5" t="s">
        <v>11</v>
      </c>
      <c r="C117" s="16"/>
      <c r="D117" s="16"/>
      <c r="E117" s="16">
        <f>SUM(E94:E116)</f>
        <v>13850</v>
      </c>
    </row>
    <row r="118" spans="1:5" ht="12.75">
      <c r="A118" s="12" t="s">
        <v>11</v>
      </c>
      <c r="B118" s="12" t="s">
        <v>11</v>
      </c>
      <c r="C118" s="13"/>
      <c r="D118" s="13"/>
      <c r="E118" s="13"/>
    </row>
    <row r="119" spans="1:5" ht="12.75">
      <c r="A119" s="12" t="s">
        <v>166</v>
      </c>
      <c r="B119" s="12" t="s">
        <v>11</v>
      </c>
      <c r="C119" s="13"/>
      <c r="D119" s="13"/>
      <c r="E119" s="13">
        <v>3000</v>
      </c>
    </row>
    <row r="120" spans="1:5" ht="15">
      <c r="A120" s="4" t="s">
        <v>167</v>
      </c>
      <c r="B120" s="4" t="s">
        <v>11</v>
      </c>
      <c r="C120" s="11"/>
      <c r="D120" s="11"/>
      <c r="E120" s="11">
        <f>E119+E117+E89+E77+E28+E24</f>
        <v>107000</v>
      </c>
    </row>
  </sheetData>
  <sheetProtection/>
  <printOptions/>
  <pageMargins left="0.4330708661417323" right="0.15748031496062992" top="0.984251968503937" bottom="0.984251968503937" header="0.5118110236220472" footer="0.5118110236220472"/>
  <pageSetup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8.421875" style="1" bestFit="1" customWidth="1"/>
    <col min="2" max="2" width="64.7109375" style="1" bestFit="1" customWidth="1"/>
    <col min="4" max="4" width="0" style="8" hidden="1" customWidth="1"/>
  </cols>
  <sheetData>
    <row r="1" spans="1:3" ht="12.7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2.75">
      <c r="A3" s="2" t="s">
        <v>4</v>
      </c>
      <c r="B3" s="5" t="s">
        <v>5</v>
      </c>
      <c r="C3" s="3"/>
    </row>
    <row r="4" spans="1:3" ht="12.75">
      <c r="A4" s="2" t="s">
        <v>6</v>
      </c>
      <c r="B4" s="5" t="s">
        <v>7</v>
      </c>
      <c r="C4" s="3"/>
    </row>
    <row r="5" spans="1:3" ht="12.75">
      <c r="A5" s="2" t="s">
        <v>8</v>
      </c>
      <c r="B5" s="5" t="s">
        <v>9</v>
      </c>
      <c r="C5" s="3"/>
    </row>
    <row r="6" spans="1:3" ht="12.75">
      <c r="A6" s="2" t="s">
        <v>10</v>
      </c>
      <c r="B6" s="5" t="s">
        <v>11</v>
      </c>
      <c r="C6" s="3"/>
    </row>
    <row r="7" spans="1:3" ht="12.75">
      <c r="A7" s="2" t="s">
        <v>12</v>
      </c>
      <c r="B7" s="5" t="s">
        <v>13</v>
      </c>
      <c r="C7" s="3"/>
    </row>
    <row r="8" spans="1:3" ht="12.75">
      <c r="A8" s="2" t="s">
        <v>14</v>
      </c>
      <c r="B8" s="5" t="s">
        <v>11</v>
      </c>
      <c r="C8" s="3"/>
    </row>
    <row r="9" spans="1:3" ht="12.75">
      <c r="A9" s="2" t="s">
        <v>15</v>
      </c>
      <c r="B9" s="5" t="s">
        <v>16</v>
      </c>
      <c r="C9" s="3"/>
    </row>
    <row r="10" spans="1:3" ht="12.75">
      <c r="A10" s="2" t="s">
        <v>17</v>
      </c>
      <c r="B10" s="5" t="s">
        <v>11</v>
      </c>
      <c r="C10" s="3"/>
    </row>
    <row r="11" spans="1:3" ht="12.75">
      <c r="A11" s="2" t="s">
        <v>18</v>
      </c>
      <c r="B11" s="5" t="s">
        <v>19</v>
      </c>
      <c r="C11" s="3"/>
    </row>
    <row r="12" spans="1:3" ht="12.75">
      <c r="A12" s="2" t="s">
        <v>20</v>
      </c>
      <c r="B12" s="5" t="s">
        <v>21</v>
      </c>
      <c r="C12" s="3"/>
    </row>
    <row r="13" spans="1:3" ht="12.75">
      <c r="A13" s="2" t="s">
        <v>22</v>
      </c>
      <c r="B13" s="5" t="s">
        <v>23</v>
      </c>
      <c r="C13" s="3"/>
    </row>
    <row r="14" spans="1:3" ht="12.75">
      <c r="A14" s="2" t="s">
        <v>24</v>
      </c>
      <c r="B14" s="5" t="s">
        <v>25</v>
      </c>
      <c r="C14" s="3"/>
    </row>
    <row r="15" spans="1:3" ht="12.75">
      <c r="A15" s="2" t="s">
        <v>26</v>
      </c>
      <c r="B15" s="6" t="s">
        <v>27</v>
      </c>
      <c r="C15" s="3"/>
    </row>
    <row r="16" spans="1:3" ht="12.75">
      <c r="A16" s="2" t="s">
        <v>28</v>
      </c>
      <c r="B16" s="6" t="s">
        <v>29</v>
      </c>
      <c r="C16" s="3"/>
    </row>
    <row r="17" spans="1:3" ht="12.75">
      <c r="A17" s="2" t="s">
        <v>30</v>
      </c>
      <c r="B17" s="6" t="s">
        <v>31</v>
      </c>
      <c r="C17" s="3"/>
    </row>
    <row r="18" spans="1:3" ht="12.75">
      <c r="A18" s="2" t="s">
        <v>32</v>
      </c>
      <c r="B18" s="6" t="s">
        <v>33</v>
      </c>
      <c r="C18" s="3"/>
    </row>
    <row r="19" spans="1:3" ht="12.75">
      <c r="A19" s="2" t="s">
        <v>34</v>
      </c>
      <c r="B19" s="6" t="s">
        <v>33</v>
      </c>
      <c r="C19" s="3"/>
    </row>
    <row r="20" spans="1:3" ht="12.75">
      <c r="A20" s="2" t="s">
        <v>35</v>
      </c>
      <c r="B20" s="6" t="s">
        <v>33</v>
      </c>
      <c r="C20" s="3"/>
    </row>
    <row r="21" spans="1:3" ht="12.75">
      <c r="A21" s="2" t="s">
        <v>36</v>
      </c>
      <c r="B21" s="6" t="s">
        <v>33</v>
      </c>
      <c r="C21" s="3"/>
    </row>
    <row r="22" spans="1:3" ht="12.75">
      <c r="A22" s="2" t="s">
        <v>37</v>
      </c>
      <c r="B22" s="6" t="s">
        <v>33</v>
      </c>
      <c r="C22" s="3"/>
    </row>
    <row r="23" spans="1:3" ht="12.75">
      <c r="A23" s="2" t="s">
        <v>38</v>
      </c>
      <c r="B23" s="6" t="s">
        <v>33</v>
      </c>
      <c r="C23" s="3"/>
    </row>
    <row r="24" spans="1:3" ht="12.75">
      <c r="A24" s="2" t="s">
        <v>39</v>
      </c>
      <c r="B24" s="6" t="s">
        <v>33</v>
      </c>
      <c r="C24" s="3"/>
    </row>
    <row r="25" spans="1:3" ht="12.75">
      <c r="A25" s="2" t="s">
        <v>40</v>
      </c>
      <c r="B25" s="6" t="s">
        <v>41</v>
      </c>
      <c r="C25" s="3"/>
    </row>
    <row r="26" spans="1:3" ht="12.75">
      <c r="A26" s="2" t="s">
        <v>42</v>
      </c>
      <c r="B26" s="6" t="s">
        <v>33</v>
      </c>
      <c r="C26" s="3"/>
    </row>
    <row r="27" spans="1:3" ht="12.75">
      <c r="A27" s="2" t="s">
        <v>43</v>
      </c>
      <c r="B27" s="6" t="s">
        <v>33</v>
      </c>
      <c r="C27" s="3"/>
    </row>
    <row r="28" spans="1:3" ht="12.75">
      <c r="A28" s="2" t="s">
        <v>44</v>
      </c>
      <c r="B28" s="6" t="s">
        <v>33</v>
      </c>
      <c r="C28" s="3"/>
    </row>
    <row r="29" spans="1:3" ht="12.75">
      <c r="A29" s="2" t="s">
        <v>45</v>
      </c>
      <c r="B29" s="6" t="s">
        <v>33</v>
      </c>
      <c r="C29" s="3"/>
    </row>
    <row r="30" spans="1:3" ht="24">
      <c r="A30" s="7" t="s">
        <v>46</v>
      </c>
      <c r="B30" s="6" t="s">
        <v>47</v>
      </c>
      <c r="C30" s="3"/>
    </row>
    <row r="31" spans="1:3" ht="12.75">
      <c r="A31" s="2" t="s">
        <v>48</v>
      </c>
      <c r="B31" s="6" t="s">
        <v>49</v>
      </c>
      <c r="C31" s="3"/>
    </row>
    <row r="32" spans="1:2" ht="12.75">
      <c r="A32" s="1" t="s">
        <v>50</v>
      </c>
      <c r="B32" s="1">
        <v>10</v>
      </c>
    </row>
    <row r="33" spans="1:2" ht="12.75">
      <c r="A33" s="1" t="s">
        <v>51</v>
      </c>
      <c r="B33" s="1">
        <v>8</v>
      </c>
    </row>
  </sheetData>
  <sheetProtection/>
  <printOptions/>
  <pageMargins left="0.59" right="0.27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Sedláček</dc:creator>
  <cp:keywords/>
  <dc:description/>
  <cp:lastModifiedBy>User</cp:lastModifiedBy>
  <cp:lastPrinted>2015-06-14T14:06:13Z</cp:lastPrinted>
  <dcterms:created xsi:type="dcterms:W3CDTF">2015-05-11T10:21:01Z</dcterms:created>
  <dcterms:modified xsi:type="dcterms:W3CDTF">2015-06-14T14:06:15Z</dcterms:modified>
  <cp:category/>
  <cp:version/>
  <cp:contentType/>
  <cp:contentStatus/>
</cp:coreProperties>
</file>