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8155" windowHeight="7860" tabRatio="871" activeTab="0"/>
  </bookViews>
  <sheets>
    <sheet name="Rekapitulace" sheetId="128" r:id="rId1"/>
    <sheet name="Hodinová sazba" sheetId="147" r:id="rId2"/>
    <sheet name="Kusový" sheetId="130" r:id="rId3"/>
    <sheet name="Svítidla" sheetId="69" r:id="rId4"/>
    <sheet name="Napájecí systémy+vývody" sheetId="71" r:id="rId5"/>
    <sheet name="Seznam specifikací" sheetId="62" r:id="rId6"/>
    <sheet name="RS" sheetId="135" r:id="rId7"/>
  </sheets>
  <definedNames>
    <definedName name="_Order1" localSheetId="1" hidden="1">255</definedName>
    <definedName name="_Order1" localSheetId="2" hidden="1">255</definedName>
    <definedName name="_Order1" localSheetId="0" hidden="1">255</definedName>
    <definedName name="_Order1" localSheetId="6" hidden="1">255</definedName>
    <definedName name="_Order1" localSheetId="5" hidden="1">255</definedName>
    <definedName name="_Order1" localSheetId="3" hidden="1">255</definedName>
    <definedName name="_Order2" localSheetId="1" hidden="1">255</definedName>
    <definedName name="_Order2" localSheetId="2" hidden="1">255</definedName>
    <definedName name="_Order2" localSheetId="0" hidden="1">255</definedName>
    <definedName name="_Order2" localSheetId="6" hidden="1">255</definedName>
    <definedName name="_Order2" localSheetId="5" hidden="1">255</definedName>
    <definedName name="_Order2" localSheetId="3" hidden="1">255</definedName>
    <definedName name="G___P__" localSheetId="1">#REF!</definedName>
    <definedName name="G___P__" localSheetId="2">'Kusový'!#REF!</definedName>
    <definedName name="G___P__" localSheetId="0">'Rekapitulace'!#REF!</definedName>
    <definedName name="G___P__" localSheetId="6">'RS'!#REF!</definedName>
    <definedName name="G___P__" localSheetId="5">#REF!</definedName>
    <definedName name="G___P__" localSheetId="3">'Svítidla'!#REF!</definedName>
    <definedName name="G___P__">#REF!</definedName>
    <definedName name="_xlnm.Print_Area" localSheetId="1">'Hodinová sazba'!$A$1:$H$13</definedName>
    <definedName name="_xlnm.Print_Area" localSheetId="2">'Kusový'!$A$1:$H$36</definedName>
    <definedName name="_xlnm.Print_Area" localSheetId="4">'Napájecí systémy+vývody'!$A$1:$H$24</definedName>
    <definedName name="_xlnm.Print_Area" localSheetId="0">'Rekapitulace'!$A$1:$H$48</definedName>
    <definedName name="_xlnm.Print_Area" localSheetId="6">'RS'!$A$1:$H$39</definedName>
    <definedName name="_xlnm.Print_Area" localSheetId="5">'Seznam specifikací'!$A$1:$H$16</definedName>
    <definedName name="_xlnm.Print_Area" localSheetId="3">'Svítidla'!$A$1:$H$22</definedName>
  </definedNames>
  <calcPr calcId="145621"/>
</workbook>
</file>

<file path=xl/sharedStrings.xml><?xml version="1.0" encoding="utf-8"?>
<sst xmlns="http://schemas.openxmlformats.org/spreadsheetml/2006/main" count="264" uniqueCount="130">
  <si>
    <t>J</t>
  </si>
  <si>
    <t>Celkem</t>
  </si>
  <si>
    <t>ks</t>
  </si>
  <si>
    <t>Název</t>
  </si>
  <si>
    <t>Počet</t>
  </si>
  <si>
    <t>h</t>
  </si>
  <si>
    <t>předběžná obhlídka</t>
  </si>
  <si>
    <t>nezměřitelné montážní práce</t>
  </si>
  <si>
    <t>dozor</t>
  </si>
  <si>
    <t>Materiál nosný délkový</t>
  </si>
  <si>
    <t>m</t>
  </si>
  <si>
    <t>3x1,5</t>
  </si>
  <si>
    <t>3x2,5</t>
  </si>
  <si>
    <t>Materiál nosný kusový</t>
  </si>
  <si>
    <t>Světelné zdroje musí splňovat kvalitativní požadavky dle legendy místností</t>
  </si>
  <si>
    <t>(požadavky na umělé osvětlení)</t>
  </si>
  <si>
    <t>Rozpočet je vypracován za následujících předpokladů:</t>
  </si>
  <si>
    <t>1. Ceny jsou orientační a neobsahují DPH</t>
  </si>
  <si>
    <t>2. Nejsou zahrnuty individuální možnosti dodavatele</t>
  </si>
  <si>
    <t>Základní rozpočtové náklady</t>
  </si>
  <si>
    <t>A.   Dodávky dle specifikací</t>
  </si>
  <si>
    <t>B.    Doprava dodávek (5 % z A)</t>
  </si>
  <si>
    <t>C.   Montáž</t>
  </si>
  <si>
    <t>D.   Demontáž</t>
  </si>
  <si>
    <t>E.   Materiál nosný délkový</t>
  </si>
  <si>
    <t>F.   Materiál nosný kusový</t>
  </si>
  <si>
    <t>G.   Materiál nosný kusový - svítidla</t>
  </si>
  <si>
    <t>H.   Prořez délkového materiálu (5 % z E)</t>
  </si>
  <si>
    <t>K.   Materiál podružný (3 % z J)</t>
  </si>
  <si>
    <t>L.    Součet montáž + demontáž  + materiál (C+D+J+K)</t>
  </si>
  <si>
    <t>M.  PPV (6 % z L)</t>
  </si>
  <si>
    <t>N.   Zemní práce</t>
  </si>
  <si>
    <t>O.   Nátěry</t>
  </si>
  <si>
    <t>P.   Práce účtované hodinovou sazbou</t>
  </si>
  <si>
    <t>R.   Celkem základní rozpočtové náklady</t>
  </si>
  <si>
    <t>S.   Revize</t>
  </si>
  <si>
    <t>4</t>
  </si>
  <si>
    <t>Specifikace č. 1</t>
  </si>
  <si>
    <t>název / označení</t>
  </si>
  <si>
    <t>Specifikace č. 2</t>
  </si>
  <si>
    <t>5x1,5</t>
  </si>
  <si>
    <t>Trubky</t>
  </si>
  <si>
    <t>Trubka</t>
  </si>
  <si>
    <t>Dodávky - přehled zařízení</t>
  </si>
  <si>
    <t>Svítidla:</t>
  </si>
  <si>
    <t>Podrobný popis svítidel viz  Legenda svítidel</t>
  </si>
  <si>
    <t>Svítidla včetně světelných zdrojů</t>
  </si>
  <si>
    <t>BE</t>
  </si>
  <si>
    <t>Číslo specifikace</t>
  </si>
  <si>
    <t>Pocet</t>
  </si>
  <si>
    <t>Práce účtované hodinovou sazbou</t>
  </si>
  <si>
    <t>Cena</t>
  </si>
  <si>
    <t>I.    Hromosvod</t>
  </si>
  <si>
    <t>J.    Součet materiál nosný (E+F+G+H+I)</t>
  </si>
  <si>
    <t>1</t>
  </si>
  <si>
    <t>Ivan Medvěd</t>
  </si>
  <si>
    <t>3. Veškeré konkretní typy materiálu a výrobků lze považovat pouze za příklady možného</t>
  </si>
  <si>
    <t xml:space="preserve">    provedení z hlediska technických vlastností nikoli za návrh nebo použití uvedeného typu</t>
  </si>
  <si>
    <t>2</t>
  </si>
  <si>
    <t>Elkas</t>
  </si>
  <si>
    <t>Krabice   pristrojova</t>
  </si>
  <si>
    <t>KO</t>
  </si>
  <si>
    <t>Krabice   rozvodna</t>
  </si>
  <si>
    <t>Svorka na vodu</t>
  </si>
  <si>
    <t>ZS4</t>
  </si>
  <si>
    <t>Zemnici svorka</t>
  </si>
  <si>
    <t>ZSA16</t>
  </si>
  <si>
    <t>Pasek pro 1 ks</t>
  </si>
  <si>
    <t>zvlnena</t>
  </si>
  <si>
    <t>Dra</t>
  </si>
  <si>
    <t>Vodic CY</t>
  </si>
  <si>
    <t>(H07-V-U)</t>
  </si>
  <si>
    <t>Celkem s montáží</t>
  </si>
  <si>
    <t>Eaton</t>
  </si>
  <si>
    <t>Krabice   rozvodna  IP55</t>
  </si>
  <si>
    <t>1,5/4</t>
  </si>
  <si>
    <t>He</t>
  </si>
  <si>
    <t>A - Svítidlo přisazené interiérové</t>
  </si>
  <si>
    <t>Poznámka</t>
  </si>
  <si>
    <t>přístroje jsou sestaveny z jednotlivých dílů, položka obsahuje kompletní sestavu,</t>
  </si>
  <si>
    <t>u přístrojů do rámečků je v položce započten jednonásobný rámeček</t>
  </si>
  <si>
    <t>domovní spínače  jsou v provedení 10AX ~250V</t>
  </si>
  <si>
    <t>domovní zásuvky jsou v provedení 16A ~250V</t>
  </si>
  <si>
    <t>referenční designová řada je ABB Tango (zapuštěné), ABB Praktik (nástěnné)</t>
  </si>
  <si>
    <t>ABB Profil 45 (45x45)</t>
  </si>
  <si>
    <t>Spinač  domovní</t>
  </si>
  <si>
    <t>zapuštěný</t>
  </si>
  <si>
    <t>5</t>
  </si>
  <si>
    <t>1/0</t>
  </si>
  <si>
    <t>Spínač domovní IP44</t>
  </si>
  <si>
    <t>Zásuvka domovní</t>
  </si>
  <si>
    <t>zapuštěná</t>
  </si>
  <si>
    <t>Zásuvka domovní IP44</t>
  </si>
  <si>
    <t>1x</t>
  </si>
  <si>
    <t>Spínač  domovní 16A/3NPE</t>
  </si>
  <si>
    <t>s krabici</t>
  </si>
  <si>
    <t>Krabice   odbocna</t>
  </si>
  <si>
    <t>KR 97/5</t>
  </si>
  <si>
    <t>KU 68 LD/1</t>
  </si>
  <si>
    <t>dute steny</t>
  </si>
  <si>
    <t>Krabice   hluboka</t>
  </si>
  <si>
    <t>KPR 68/L</t>
  </si>
  <si>
    <t>KU 68 LD/2</t>
  </si>
  <si>
    <t>Mini časové relé pod vypínač</t>
  </si>
  <si>
    <t>Krabice  MA</t>
  </si>
  <si>
    <t>Svorkovnice do krabice MA</t>
  </si>
  <si>
    <t>D1 - Svítidlo přisazené interiérové</t>
  </si>
  <si>
    <t>IP44</t>
  </si>
  <si>
    <t>LED 1x25W</t>
  </si>
  <si>
    <t>LED 1x10W</t>
  </si>
  <si>
    <t>IP44, tř. II</t>
  </si>
  <si>
    <t>Kabel 1-CXKH-R</t>
  </si>
  <si>
    <r>
      <rPr>
        <sz val="10"/>
        <rFont val="Times New Roman"/>
        <family val="1"/>
      </rPr>
      <t>B2</t>
    </r>
    <r>
      <rPr>
        <vertAlign val="subscript"/>
        <sz val="8"/>
        <rFont val="Times New Roman"/>
        <family val="1"/>
      </rPr>
      <t>CA</t>
    </r>
    <r>
      <rPr>
        <sz val="10"/>
        <rFont val="Times New Roman"/>
        <family val="1"/>
      </rPr>
      <t>, s1, d0</t>
    </r>
  </si>
  <si>
    <t>Nkt</t>
  </si>
  <si>
    <t>Cu +100</t>
  </si>
  <si>
    <t>5x2,5</t>
  </si>
  <si>
    <t>10</t>
  </si>
  <si>
    <t>2316 LPE1</t>
  </si>
  <si>
    <t>Repas (vyčistění) stávajících přístrojů rozhlasu a signalizačních přístrojů sestra/pacient</t>
  </si>
  <si>
    <t>Chránič proudový</t>
  </si>
  <si>
    <t>PF7-40/4/003</t>
  </si>
  <si>
    <t>Chránič s nadproud. ochr.</t>
  </si>
  <si>
    <t>PFL7-10/1N/003/B</t>
  </si>
  <si>
    <t>Demontáž, montáž, úprava zapojení</t>
  </si>
  <si>
    <t>Svorkovnice N 7</t>
  </si>
  <si>
    <t>LE</t>
  </si>
  <si>
    <t>Úprava rozvaděče RS1.1</t>
  </si>
  <si>
    <t>Úprava rozvaděče RS1.2</t>
  </si>
  <si>
    <t>V Brně 05. 2016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</si>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</sst>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_([$€]* #,##0.00_);_([$€]* \(#,##0.00\);_([$€]* &quot;-&quot;??_);_(@_)"/>
  </numFmts>
  <fonts count="39">
    <font>
      <sz val="12"/>
      <name val="Courier"/>
      <family val="3"/>
    </font>
    <font>
      <sz val="10"/>
      <name val="Arial"/>
      <family val="2"/>
    </font>
    <font>
      <sz val="10"/>
      <name val="Arial CE"/>
      <family val="2"/>
    </font>
    <font>
      <sz val="10"/>
      <name val="Times New Roman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 CE"/>
      <family val="1"/>
    </font>
    <font>
      <sz val="9"/>
      <name val="Arial CE"/>
      <family val="2"/>
    </font>
    <font>
      <sz val="10"/>
      <name val="Cambria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theme="1"/>
      <name val="Times New Roman"/>
      <family val="1"/>
    </font>
    <font>
      <sz val="10"/>
      <name val="Courier New"/>
      <family val="3"/>
    </font>
    <font>
      <sz val="8"/>
      <name val="Times New Roman"/>
      <family val="1"/>
    </font>
    <font>
      <vertAlign val="subscript"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/>
      <right/>
      <top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165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4" fillId="0" borderId="0">
      <alignment/>
      <protection/>
    </xf>
    <xf numFmtId="0" fontId="20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0" fontId="21" fillId="0" borderId="7" applyNumberFormat="0" applyFill="0" applyAlignment="0" applyProtection="0"/>
    <xf numFmtId="0" fontId="5" fillId="0" borderId="0">
      <alignment/>
      <protection/>
    </xf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43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0" borderId="0" xfId="0" applyFont="1"/>
    <xf numFmtId="2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>
      <alignment horizontal="right"/>
    </xf>
    <xf numFmtId="0" fontId="3" fillId="0" borderId="0" xfId="70" applyFont="1">
      <alignment/>
      <protection/>
    </xf>
    <xf numFmtId="0" fontId="6" fillId="0" borderId="0" xfId="70" applyFont="1">
      <alignment/>
      <protection/>
    </xf>
    <xf numFmtId="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Fill="1"/>
    <xf numFmtId="0" fontId="3" fillId="0" borderId="0" xfId="70" applyFont="1" applyAlignment="1">
      <alignment horizontal="right"/>
      <protection/>
    </xf>
    <xf numFmtId="0" fontId="3" fillId="0" borderId="0" xfId="0" applyFont="1" applyAlignment="1">
      <alignment horizontal="right"/>
    </xf>
    <xf numFmtId="0" fontId="6" fillId="0" borderId="0" xfId="0" applyFont="1"/>
    <xf numFmtId="4" fontId="3" fillId="0" borderId="0" xfId="0" applyNumberFormat="1" applyFont="1"/>
    <xf numFmtId="4" fontId="3" fillId="0" borderId="0" xfId="70" applyNumberFormat="1" applyFont="1" applyAlignment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/>
    <xf numFmtId="49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6" fillId="0" borderId="0" xfId="70" applyNumberFormat="1" applyFont="1" applyAlignment="1">
      <alignment horizontal="right"/>
      <protection/>
    </xf>
    <xf numFmtId="0" fontId="3" fillId="0" borderId="0" xfId="0" applyFont="1" applyAlignment="1">
      <alignment horizontal="right"/>
    </xf>
    <xf numFmtId="49" fontId="7" fillId="0" borderId="0" xfId="0" applyNumberFormat="1" applyFont="1"/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8" fillId="0" borderId="0" xfId="0" applyFont="1"/>
    <xf numFmtId="0" fontId="8" fillId="0" borderId="0" xfId="0" applyFont="1" applyAlignment="1">
      <alignment horizontal="right"/>
    </xf>
    <xf numFmtId="0" fontId="28" fillId="0" borderId="0" xfId="70" applyFont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70" applyFont="1" applyAlignment="1">
      <alignment horizontal="left"/>
      <protection/>
    </xf>
    <xf numFmtId="0" fontId="4" fillId="0" borderId="0" xfId="0" applyFont="1"/>
    <xf numFmtId="4" fontId="29" fillId="0" borderId="0" xfId="67" applyNumberFormat="1" applyFont="1" applyFill="1" applyBorder="1" applyAlignment="1">
      <alignment horizontal="center"/>
      <protection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70" applyFont="1" applyAlignment="1">
      <alignment horizontal="right"/>
      <protection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8" fillId="0" borderId="0" xfId="0" applyFont="1"/>
    <xf numFmtId="0" fontId="8" fillId="0" borderId="0" xfId="0" applyFont="1" applyAlignment="1" applyProtection="1">
      <alignment horizontal="right"/>
      <protection/>
    </xf>
    <xf numFmtId="0" fontId="3" fillId="0" borderId="0" xfId="70" applyFont="1" applyAlignment="1">
      <alignment wrapText="1"/>
      <protection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30" fillId="0" borderId="0" xfId="0" applyFont="1"/>
    <xf numFmtId="4" fontId="30" fillId="0" borderId="0" xfId="0" applyNumberFormat="1" applyFont="1"/>
    <xf numFmtId="49" fontId="30" fillId="0" borderId="0" xfId="0" applyNumberFormat="1" applyFont="1"/>
    <xf numFmtId="49" fontId="30" fillId="0" borderId="0" xfId="0" applyNumberFormat="1" applyFont="1" applyBorder="1"/>
    <xf numFmtId="0" fontId="30" fillId="0" borderId="0" xfId="0" applyFont="1" applyBorder="1"/>
    <xf numFmtId="0" fontId="30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/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/>
    <xf numFmtId="1" fontId="31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49" fontId="3" fillId="0" borderId="0" xfId="0" applyNumberFormat="1" applyFont="1" applyFill="1" applyAlignment="1" applyProtection="1">
      <alignment horizontal="left" wrapText="1"/>
      <protection locked="0"/>
    </xf>
    <xf numFmtId="0" fontId="3" fillId="0" borderId="0" xfId="70" applyFont="1" applyAlignment="1" applyProtection="1">
      <alignment wrapText="1"/>
      <protection locked="0"/>
    </xf>
    <xf numFmtId="2" fontId="3" fillId="0" borderId="0" xfId="0" applyNumberFormat="1" applyFont="1" applyAlignment="1" applyProtection="1">
      <alignment horizontal="right" wrapText="1"/>
      <protection locked="0"/>
    </xf>
    <xf numFmtId="1" fontId="3" fillId="0" borderId="0" xfId="70" applyNumberFormat="1" applyFont="1" applyAlignment="1" applyProtection="1">
      <alignment horizontal="right" wrapText="1"/>
      <protection locked="0"/>
    </xf>
    <xf numFmtId="0" fontId="3" fillId="0" borderId="0" xfId="70" applyFont="1" applyAlignment="1" applyProtection="1">
      <alignment horizontal="left" wrapText="1"/>
      <protection locked="0"/>
    </xf>
    <xf numFmtId="2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70" applyFont="1" applyAlignment="1" applyProtection="1">
      <alignment horizontal="right" wrapText="1"/>
      <protection locked="0"/>
    </xf>
    <xf numFmtId="1" fontId="3" fillId="0" borderId="0" xfId="0" applyNumberFormat="1" applyFont="1" applyAlignment="1" applyProtection="1">
      <alignment horizontal="right" wrapText="1"/>
      <protection locked="0"/>
    </xf>
    <xf numFmtId="0" fontId="6" fillId="0" borderId="10" xfId="70" applyFont="1" applyBorder="1">
      <alignment/>
      <protection/>
    </xf>
    <xf numFmtId="4" fontId="6" fillId="0" borderId="10" xfId="70" applyNumberFormat="1" applyFont="1" applyBorder="1" applyAlignment="1">
      <alignment horizontal="right"/>
      <protection/>
    </xf>
    <xf numFmtId="0" fontId="6" fillId="0" borderId="10" xfId="70" applyFont="1" applyBorder="1" applyAlignment="1">
      <alignment horizontal="right"/>
      <protection/>
    </xf>
    <xf numFmtId="4" fontId="3" fillId="0" borderId="0" xfId="0" applyNumberFormat="1" applyFont="1" applyProtection="1">
      <protection locked="0"/>
    </xf>
    <xf numFmtId="0" fontId="35" fillId="0" borderId="0" xfId="0" applyFont="1"/>
    <xf numFmtId="0" fontId="3" fillId="0" borderId="0" xfId="70" applyFont="1" applyBorder="1">
      <alignment/>
      <protection/>
    </xf>
    <xf numFmtId="0" fontId="3" fillId="0" borderId="0" xfId="0" applyFont="1" applyBorder="1"/>
    <xf numFmtId="4" fontId="3" fillId="0" borderId="0" xfId="0" applyNumberFormat="1" applyFont="1" applyBorder="1" applyAlignment="1">
      <alignment horizontal="right"/>
    </xf>
    <xf numFmtId="0" fontId="3" fillId="0" borderId="0" xfId="70" applyFont="1" applyBorder="1" applyAlignment="1">
      <alignment wrapText="1"/>
      <protection/>
    </xf>
    <xf numFmtId="0" fontId="33" fillId="0" borderId="0" xfId="0" applyFont="1"/>
    <xf numFmtId="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 horizontal="right"/>
      <protection/>
    </xf>
    <xf numFmtId="4" fontId="3" fillId="0" borderId="0" xfId="0" applyNumberFormat="1" applyFont="1"/>
    <xf numFmtId="0" fontId="20" fillId="0" borderId="0" xfId="66">
      <alignment/>
      <protection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2" fontId="3" fillId="0" borderId="0" xfId="66" applyNumberFormat="1" applyFont="1">
      <alignment/>
      <protection/>
    </xf>
    <xf numFmtId="2" fontId="4" fillId="0" borderId="0" xfId="66" applyNumberFormat="1" applyFont="1">
      <alignment/>
      <protection/>
    </xf>
    <xf numFmtId="0" fontId="3" fillId="0" borderId="0" xfId="66" applyFont="1" applyBorder="1">
      <alignment/>
      <protection/>
    </xf>
    <xf numFmtId="2" fontId="3" fillId="0" borderId="0" xfId="66" applyNumberFormat="1" applyFont="1" applyBorder="1">
      <alignment/>
      <protection/>
    </xf>
    <xf numFmtId="0" fontId="6" fillId="0" borderId="0" xfId="66" applyFont="1" applyBorder="1">
      <alignment/>
      <protection/>
    </xf>
    <xf numFmtId="2" fontId="6" fillId="0" borderId="0" xfId="66" applyNumberFormat="1" applyFont="1" applyBorder="1">
      <alignment/>
      <protection/>
    </xf>
    <xf numFmtId="4" fontId="3" fillId="0" borderId="0" xfId="66" applyNumberFormat="1" applyFont="1">
      <alignment/>
      <protection/>
    </xf>
    <xf numFmtId="4" fontId="4" fillId="0" borderId="0" xfId="66" applyNumberFormat="1" applyFont="1">
      <alignment/>
      <protection/>
    </xf>
    <xf numFmtId="4" fontId="3" fillId="0" borderId="0" xfId="66" applyNumberFormat="1" applyFont="1" applyBorder="1">
      <alignment/>
      <protection/>
    </xf>
    <xf numFmtId="4" fontId="6" fillId="0" borderId="0" xfId="66" applyNumberFormat="1" applyFont="1" applyBorder="1">
      <alignment/>
      <protection/>
    </xf>
    <xf numFmtId="4" fontId="6" fillId="0" borderId="10" xfId="0" applyNumberFormat="1" applyFont="1" applyBorder="1"/>
    <xf numFmtId="4" fontId="6" fillId="0" borderId="0" xfId="70" applyNumberFormat="1" applyFont="1" applyAlignment="1">
      <alignment horizontal="right"/>
      <protection/>
    </xf>
    <xf numFmtId="2" fontId="7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left"/>
      <protection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vertical="top"/>
    </xf>
    <xf numFmtId="0" fontId="3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/>
      <protection/>
    </xf>
    <xf numFmtId="0" fontId="3" fillId="0" borderId="0" xfId="70" applyFont="1" applyAlignment="1" applyProtection="1">
      <alignment vertical="top" wrapText="1"/>
      <protection locked="0"/>
    </xf>
    <xf numFmtId="0" fontId="3" fillId="0" borderId="0" xfId="70" applyFont="1" applyAlignment="1" applyProtection="1">
      <alignment vertical="top"/>
      <protection locked="0"/>
    </xf>
    <xf numFmtId="0" fontId="3" fillId="0" borderId="0" xfId="70" applyFont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/>
      <protection/>
    </xf>
    <xf numFmtId="4" fontId="3" fillId="0" borderId="0" xfId="0" applyNumberFormat="1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0" fontId="3" fillId="0" borderId="11" xfId="0" applyFont="1" applyBorder="1"/>
    <xf numFmtId="4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4" fontId="6" fillId="0" borderId="11" xfId="0" applyNumberFormat="1" applyFont="1" applyBorder="1"/>
    <xf numFmtId="164" fontId="7" fillId="0" borderId="0" xfId="0" applyNumberFormat="1" applyFont="1"/>
    <xf numFmtId="0" fontId="31" fillId="0" borderId="0" xfId="0" applyFont="1" applyAlignment="1" applyProtection="1">
      <alignment horizontal="left"/>
      <protection/>
    </xf>
    <xf numFmtId="0" fontId="7" fillId="0" borderId="0" xfId="86" applyFont="1" applyFill="1" applyAlignment="1" applyProtection="1">
      <alignment horizontal="left"/>
      <protection/>
    </xf>
    <xf numFmtId="0" fontId="7" fillId="0" borderId="0" xfId="86" applyFont="1" applyFill="1">
      <alignment/>
      <protection/>
    </xf>
    <xf numFmtId="0" fontId="33" fillId="0" borderId="0" xfId="86" applyFont="1" applyFill="1">
      <alignment/>
      <protection/>
    </xf>
    <xf numFmtId="4" fontId="7" fillId="0" borderId="0" xfId="86" applyNumberFormat="1" applyFont="1" applyFill="1" applyAlignment="1">
      <alignment horizontal="right"/>
      <protection/>
    </xf>
    <xf numFmtId="0" fontId="7" fillId="0" borderId="0" xfId="87" applyFont="1" applyFill="1" applyAlignment="1" applyProtection="1">
      <alignment horizontal="left"/>
      <protection/>
    </xf>
    <xf numFmtId="0" fontId="7" fillId="0" borderId="0" xfId="87" applyFont="1" applyFill="1" applyAlignment="1">
      <alignment horizontal="left"/>
      <protection/>
    </xf>
    <xf numFmtId="49" fontId="7" fillId="0" borderId="0" xfId="87" applyNumberFormat="1" applyFont="1" applyFill="1">
      <alignment/>
      <protection/>
    </xf>
    <xf numFmtId="0" fontId="33" fillId="0" borderId="0" xfId="87" applyFont="1" applyFill="1">
      <alignment/>
      <protection/>
    </xf>
    <xf numFmtId="4" fontId="7" fillId="0" borderId="0" xfId="87" applyNumberFormat="1" applyFont="1" applyFill="1" applyAlignment="1">
      <alignment horizontal="right"/>
      <protection/>
    </xf>
    <xf numFmtId="0" fontId="37" fillId="0" borderId="0" xfId="0" applyFont="1" applyAlignment="1" applyProtection="1">
      <alignment horizontal="left"/>
      <protection/>
    </xf>
    <xf numFmtId="4" fontId="33" fillId="0" borderId="0" xfId="0" applyNumberFormat="1" applyFont="1" applyBorder="1" applyAlignment="1">
      <alignment horizontal="right" wrapText="1"/>
    </xf>
    <xf numFmtId="0" fontId="3" fillId="0" borderId="0" xfId="70" applyFont="1" applyBorder="1" applyAlignment="1">
      <alignment vertical="top"/>
      <protection/>
    </xf>
    <xf numFmtId="4" fontId="3" fillId="0" borderId="0" xfId="0" applyNumberFormat="1" applyFont="1" applyAlignment="1">
      <alignment vertical="top"/>
    </xf>
    <xf numFmtId="0" fontId="3" fillId="0" borderId="0" xfId="70" applyFont="1" applyBorder="1" applyAlignment="1">
      <alignment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>
      <alignment vertical="top"/>
    </xf>
    <xf numFmtId="1" fontId="7" fillId="0" borderId="0" xfId="0" applyNumberFormat="1" applyFont="1" applyAlignment="1">
      <alignment horizontal="right"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uro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Hoja1" xfId="48"/>
    <cellStyle name="normální 2" xfId="49"/>
    <cellStyle name="normální 2 2" xfId="50"/>
    <cellStyle name="normální 2 3" xfId="51"/>
    <cellStyle name="normální 2 4" xfId="52"/>
    <cellStyle name="normální 2 5" xfId="53"/>
    <cellStyle name="normální 3" xfId="54"/>
    <cellStyle name="normální 3 2" xfId="55"/>
    <cellStyle name="normální 3 3" xfId="56"/>
    <cellStyle name="normální 3 4" xfId="57"/>
    <cellStyle name="normální 3 5" xfId="58"/>
    <cellStyle name="normální 4" xfId="59"/>
    <cellStyle name="normální 4 2" xfId="60"/>
    <cellStyle name="normální 4 3" xfId="61"/>
    <cellStyle name="normální 4 4" xfId="62"/>
    <cellStyle name="normální 4 5" xfId="63"/>
    <cellStyle name="normální 5" xfId="64"/>
    <cellStyle name="normální 5 2" xfId="65"/>
    <cellStyle name="normální 6" xfId="66"/>
    <cellStyle name="normální_POL.XLS" xfId="67"/>
    <cellStyle name="Poznámka" xfId="68"/>
    <cellStyle name="Propojená buňka" xfId="69"/>
    <cellStyle name="rozpočet" xfId="70"/>
    <cellStyle name="Správ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  <cellStyle name="normální 7" xfId="83"/>
    <cellStyle name="Normální 2 6" xfId="84"/>
    <cellStyle name="Excel Built-in Normal" xfId="85"/>
    <cellStyle name="Normální 520" xfId="86"/>
    <cellStyle name="Normální 521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78"/>
  <sheetViews>
    <sheetView tabSelected="1" view="pageLayout" workbookViewId="0" topLeftCell="A1">
      <selection activeCell="C5" sqref="C5"/>
    </sheetView>
  </sheetViews>
  <sheetFormatPr defaultColWidth="8.796875" defaultRowHeight="13.5" customHeight="1"/>
  <cols>
    <col min="1" max="1" width="20.796875" style="1" customWidth="1"/>
    <col min="2" max="3" width="10.796875" style="1" customWidth="1"/>
    <col min="4" max="4" width="4.796875" style="1" customWidth="1"/>
    <col min="5" max="5" width="6.796875" style="13" customWidth="1"/>
    <col min="6" max="6" width="3.796875" style="1" customWidth="1"/>
    <col min="7" max="7" width="8.796875" style="6" customWidth="1"/>
    <col min="8" max="8" width="9.796875" style="6" customWidth="1"/>
    <col min="9" max="9" width="12.09765625" style="15" customWidth="1"/>
    <col min="10" max="10" width="8.796875" style="1" bestFit="1" customWidth="1"/>
    <col min="11" max="255" width="8.59765625" style="1" customWidth="1"/>
    <col min="256" max="16384" width="8.8984375" style="1" customWidth="1"/>
  </cols>
  <sheetData>
    <row r="1" spans="1:2" ht="13.7" customHeight="1">
      <c r="A1" s="80"/>
      <c r="B1" s="80"/>
    </row>
    <row r="2" spans="1:8" ht="13.7" customHeight="1">
      <c r="A2" s="7"/>
      <c r="B2" s="7"/>
      <c r="C2" s="7"/>
      <c r="D2" s="7"/>
      <c r="E2" s="12"/>
      <c r="F2" s="7"/>
      <c r="G2" s="16"/>
      <c r="H2" s="16"/>
    </row>
    <row r="3" spans="1:8" ht="20.1" customHeight="1">
      <c r="A3" s="32"/>
      <c r="B3" s="32" t="s">
        <v>129</v>
      </c>
      <c r="C3" s="7"/>
      <c r="D3" s="7"/>
      <c r="E3" s="12"/>
      <c r="F3" s="7"/>
      <c r="G3" s="16"/>
      <c r="H3" s="16"/>
    </row>
    <row r="4" spans="1:8" ht="13.7" customHeight="1">
      <c r="A4" s="7"/>
      <c r="B4" s="8"/>
      <c r="C4" s="7"/>
      <c r="D4" s="7"/>
      <c r="E4" s="12"/>
      <c r="F4" s="7"/>
      <c r="G4" s="16"/>
      <c r="H4" s="16"/>
    </row>
    <row r="5" spans="1:8" ht="13.7" customHeight="1">
      <c r="A5" s="7"/>
      <c r="B5" s="7"/>
      <c r="C5" s="7"/>
      <c r="D5" s="7"/>
      <c r="E5" s="12"/>
      <c r="F5" s="7"/>
      <c r="G5" s="16"/>
      <c r="H5" s="16"/>
    </row>
    <row r="6" spans="1:8" ht="13.7" customHeight="1">
      <c r="A6" s="7" t="s">
        <v>16</v>
      </c>
      <c r="B6" s="7"/>
      <c r="C6" s="7"/>
      <c r="D6" s="7"/>
      <c r="E6" s="12"/>
      <c r="F6" s="7"/>
      <c r="G6" s="16"/>
      <c r="H6" s="16"/>
    </row>
    <row r="7" spans="1:8" ht="13.7" customHeight="1">
      <c r="A7" s="7"/>
      <c r="B7" s="7"/>
      <c r="C7" s="7"/>
      <c r="D7" s="7"/>
      <c r="E7" s="12"/>
      <c r="F7" s="7"/>
      <c r="G7" s="16"/>
      <c r="H7" s="16"/>
    </row>
    <row r="8" spans="1:8" ht="13.7" customHeight="1">
      <c r="A8" s="7" t="s">
        <v>17</v>
      </c>
      <c r="B8" s="7"/>
      <c r="C8" s="7"/>
      <c r="D8" s="7"/>
      <c r="E8" s="12"/>
      <c r="F8" s="7"/>
      <c r="G8" s="16"/>
      <c r="H8" s="16"/>
    </row>
    <row r="9" spans="1:8" ht="13.7" customHeight="1">
      <c r="A9" s="7" t="s">
        <v>18</v>
      </c>
      <c r="B9" s="7"/>
      <c r="C9" s="7"/>
      <c r="D9" s="7"/>
      <c r="E9" s="12"/>
      <c r="F9" s="7"/>
      <c r="G9" s="16"/>
      <c r="H9" s="16"/>
    </row>
    <row r="10" spans="1:8" ht="13.7" customHeight="1">
      <c r="A10" s="7" t="s">
        <v>56</v>
      </c>
      <c r="B10" s="7"/>
      <c r="C10" s="7"/>
      <c r="D10" s="7"/>
      <c r="E10" s="12"/>
      <c r="F10" s="7"/>
      <c r="G10" s="16"/>
      <c r="H10" s="16"/>
    </row>
    <row r="11" spans="1:8" ht="13.7" customHeight="1">
      <c r="A11" s="7" t="s">
        <v>57</v>
      </c>
      <c r="B11" s="7"/>
      <c r="C11" s="7"/>
      <c r="D11" s="7"/>
      <c r="E11" s="12"/>
      <c r="F11" s="7"/>
      <c r="G11" s="16"/>
      <c r="H11" s="16"/>
    </row>
    <row r="12" spans="1:8" ht="13.7" customHeight="1">
      <c r="A12" s="7"/>
      <c r="B12" s="7"/>
      <c r="C12" s="7"/>
      <c r="D12" s="7"/>
      <c r="E12" s="12"/>
      <c r="F12" s="7"/>
      <c r="G12" s="16"/>
      <c r="H12" s="16"/>
    </row>
    <row r="13" spans="1:8" ht="13.7" customHeight="1">
      <c r="A13" s="7"/>
      <c r="B13" s="7"/>
      <c r="C13" s="7"/>
      <c r="D13" s="7"/>
      <c r="E13" s="12"/>
      <c r="F13" s="7"/>
      <c r="G13" s="16"/>
      <c r="H13" s="16"/>
    </row>
    <row r="14" spans="1:8" ht="13.7" customHeight="1">
      <c r="A14" s="7"/>
      <c r="B14" s="7"/>
      <c r="C14" s="7"/>
      <c r="D14" s="7"/>
      <c r="E14" s="12"/>
      <c r="F14" s="7"/>
      <c r="G14" s="16"/>
      <c r="H14" s="16"/>
    </row>
    <row r="15" spans="1:9" s="35" customFormat="1" ht="13.7" customHeight="1">
      <c r="A15" s="8" t="s">
        <v>19</v>
      </c>
      <c r="B15" s="7"/>
      <c r="C15" s="7"/>
      <c r="D15" s="7"/>
      <c r="E15" s="12"/>
      <c r="F15" s="7"/>
      <c r="G15" s="16"/>
      <c r="H15" s="6"/>
      <c r="I15" s="36"/>
    </row>
    <row r="16" spans="1:8" ht="13.7" customHeight="1">
      <c r="A16" s="7"/>
      <c r="B16" s="7"/>
      <c r="C16" s="7"/>
      <c r="D16" s="7"/>
      <c r="E16" s="12"/>
      <c r="F16" s="7"/>
      <c r="G16" s="16"/>
      <c r="H16" s="16"/>
    </row>
    <row r="17" spans="1:8" ht="13.7" customHeight="1">
      <c r="A17" s="7" t="s">
        <v>20</v>
      </c>
      <c r="B17" s="7"/>
      <c r="C17" s="7"/>
      <c r="D17" s="7"/>
      <c r="E17" s="12"/>
      <c r="F17" s="7"/>
      <c r="G17" s="94"/>
      <c r="H17" s="99">
        <f>'Seznam specifikací'!H10</f>
        <v>0</v>
      </c>
    </row>
    <row r="18" spans="1:8" ht="13.7" customHeight="1">
      <c r="A18" s="7" t="s">
        <v>21</v>
      </c>
      <c r="B18" s="7"/>
      <c r="C18" s="7"/>
      <c r="D18" s="7"/>
      <c r="E18" s="12"/>
      <c r="F18" s="7"/>
      <c r="G18" s="16"/>
      <c r="H18" s="16">
        <f>5%*H17</f>
        <v>0</v>
      </c>
    </row>
    <row r="19" spans="1:7" ht="13.7" customHeight="1">
      <c r="A19" s="7"/>
      <c r="B19" s="7"/>
      <c r="C19" s="7"/>
      <c r="D19" s="7"/>
      <c r="E19" s="12"/>
      <c r="F19" s="7"/>
      <c r="G19" s="90"/>
    </row>
    <row r="20" spans="1:8" ht="13.7" customHeight="1">
      <c r="A20" s="7" t="s">
        <v>22</v>
      </c>
      <c r="B20" s="7"/>
      <c r="C20" s="7"/>
      <c r="D20" s="7"/>
      <c r="E20" s="12"/>
      <c r="F20" s="7"/>
      <c r="G20" s="90"/>
      <c r="H20" s="99">
        <f>30%*H27</f>
        <v>0</v>
      </c>
    </row>
    <row r="21" spans="1:8" ht="13.7" customHeight="1">
      <c r="A21" s="7" t="s">
        <v>23</v>
      </c>
      <c r="B21" s="7"/>
      <c r="C21" s="7"/>
      <c r="D21" s="7"/>
      <c r="E21" s="12"/>
      <c r="F21" s="7"/>
      <c r="G21" s="16"/>
      <c r="H21" s="16">
        <v>0</v>
      </c>
    </row>
    <row r="22" spans="1:8" ht="13.7" customHeight="1">
      <c r="A22" s="7" t="s">
        <v>24</v>
      </c>
      <c r="B22" s="7"/>
      <c r="C22" s="7"/>
      <c r="D22" s="7"/>
      <c r="E22" s="12"/>
      <c r="F22" s="7"/>
      <c r="G22" s="90"/>
      <c r="H22" s="99">
        <f>'Napájecí systémy+vývody'!H20</f>
        <v>0</v>
      </c>
    </row>
    <row r="23" spans="1:8" ht="13.7" customHeight="1">
      <c r="A23" s="7" t="s">
        <v>25</v>
      </c>
      <c r="B23" s="7"/>
      <c r="C23" s="7"/>
      <c r="D23" s="7"/>
      <c r="E23" s="12"/>
      <c r="F23" s="7"/>
      <c r="G23" s="90"/>
      <c r="H23" s="99">
        <f>Kusový!H35</f>
        <v>0</v>
      </c>
    </row>
    <row r="24" spans="1:8" ht="13.7" customHeight="1">
      <c r="A24" s="7" t="s">
        <v>26</v>
      </c>
      <c r="B24" s="7"/>
      <c r="C24" s="7"/>
      <c r="D24" s="7"/>
      <c r="E24" s="12"/>
      <c r="F24" s="7"/>
      <c r="G24" s="90"/>
      <c r="H24" s="99">
        <f>Svítidla!H19</f>
        <v>0</v>
      </c>
    </row>
    <row r="25" spans="1:8" ht="13.7" customHeight="1">
      <c r="A25" s="7" t="s">
        <v>27</v>
      </c>
      <c r="B25" s="7"/>
      <c r="C25" s="7"/>
      <c r="D25" s="7"/>
      <c r="E25" s="12"/>
      <c r="F25" s="7"/>
      <c r="G25" s="90"/>
      <c r="H25" s="99">
        <f>5%*H22</f>
        <v>0</v>
      </c>
    </row>
    <row r="26" spans="1:8" ht="13.7" customHeight="1">
      <c r="A26" s="7" t="s">
        <v>52</v>
      </c>
      <c r="B26" s="7"/>
      <c r="C26" s="7"/>
      <c r="D26" s="7"/>
      <c r="E26" s="12"/>
      <c r="F26" s="7"/>
      <c r="G26" s="90"/>
      <c r="H26" s="99">
        <v>0</v>
      </c>
    </row>
    <row r="27" spans="1:8" ht="13.7" customHeight="1">
      <c r="A27" s="7" t="s">
        <v>53</v>
      </c>
      <c r="B27" s="7"/>
      <c r="C27" s="7"/>
      <c r="D27" s="7"/>
      <c r="E27" s="12"/>
      <c r="F27" s="7"/>
      <c r="G27" s="90"/>
      <c r="H27" s="99">
        <f>H22+H23+H24+H25+H26</f>
        <v>0</v>
      </c>
    </row>
    <row r="28" spans="1:8" ht="13.7" customHeight="1">
      <c r="A28" s="7" t="s">
        <v>28</v>
      </c>
      <c r="B28" s="7"/>
      <c r="C28" s="7"/>
      <c r="D28" s="7"/>
      <c r="E28" s="12"/>
      <c r="F28" s="7"/>
      <c r="G28" s="90"/>
      <c r="H28" s="99">
        <f>3%*H27</f>
        <v>0</v>
      </c>
    </row>
    <row r="29" spans="1:8" ht="13.7" customHeight="1">
      <c r="A29" s="7" t="s">
        <v>29</v>
      </c>
      <c r="B29" s="7"/>
      <c r="C29" s="7"/>
      <c r="D29" s="7"/>
      <c r="E29" s="12"/>
      <c r="F29" s="7"/>
      <c r="G29" s="90"/>
      <c r="H29" s="99">
        <f>H20+H21+H27+H28</f>
        <v>0</v>
      </c>
    </row>
    <row r="30" spans="1:8" ht="13.7" customHeight="1">
      <c r="A30" s="7" t="s">
        <v>30</v>
      </c>
      <c r="B30" s="7"/>
      <c r="C30" s="7"/>
      <c r="D30" s="7"/>
      <c r="E30" s="12"/>
      <c r="F30" s="7"/>
      <c r="G30" s="90"/>
      <c r="H30" s="99">
        <f>6%*H29</f>
        <v>0</v>
      </c>
    </row>
    <row r="31" spans="1:8" ht="13.7" customHeight="1">
      <c r="A31" s="7"/>
      <c r="B31" s="7"/>
      <c r="C31" s="7"/>
      <c r="D31" s="7"/>
      <c r="E31" s="12"/>
      <c r="F31" s="7"/>
      <c r="G31" s="96"/>
      <c r="H31" s="101"/>
    </row>
    <row r="32" spans="1:8" ht="13.7" customHeight="1">
      <c r="A32" s="7" t="s">
        <v>31</v>
      </c>
      <c r="B32" s="7"/>
      <c r="C32" s="7"/>
      <c r="D32" s="7"/>
      <c r="E32" s="12"/>
      <c r="F32" s="7"/>
      <c r="G32" s="90"/>
      <c r="H32" s="99">
        <v>0</v>
      </c>
    </row>
    <row r="33" spans="1:8" ht="13.7" customHeight="1">
      <c r="A33" s="7" t="s">
        <v>32</v>
      </c>
      <c r="B33" s="7"/>
      <c r="C33" s="7"/>
      <c r="D33" s="7"/>
      <c r="E33" s="12"/>
      <c r="F33" s="7"/>
      <c r="G33" s="16"/>
      <c r="H33" s="16">
        <v>0</v>
      </c>
    </row>
    <row r="34" spans="1:8" ht="13.7" customHeight="1">
      <c r="A34" s="7"/>
      <c r="B34" s="7"/>
      <c r="C34" s="7"/>
      <c r="D34" s="7"/>
      <c r="E34" s="12"/>
      <c r="F34" s="7"/>
      <c r="G34" s="90"/>
      <c r="H34" s="99"/>
    </row>
    <row r="35" spans="1:8" ht="13.7" customHeight="1">
      <c r="A35" s="7" t="s">
        <v>33</v>
      </c>
      <c r="B35" s="7"/>
      <c r="C35" s="7"/>
      <c r="D35" s="7"/>
      <c r="E35" s="12"/>
      <c r="F35" s="7"/>
      <c r="G35" s="90"/>
      <c r="H35" s="99">
        <f>'Hodinová sazba'!H13</f>
        <v>0</v>
      </c>
    </row>
    <row r="36" spans="1:8" ht="13.7" customHeight="1">
      <c r="A36" s="7"/>
      <c r="B36" s="7"/>
      <c r="C36" s="7"/>
      <c r="D36" s="7"/>
      <c r="E36" s="12"/>
      <c r="F36" s="7"/>
      <c r="G36" s="16"/>
      <c r="H36" s="16"/>
    </row>
    <row r="37" spans="1:8" ht="13.7" customHeight="1">
      <c r="A37" s="7"/>
      <c r="B37" s="7"/>
      <c r="C37" s="7"/>
      <c r="D37" s="7"/>
      <c r="E37" s="12"/>
      <c r="F37" s="7"/>
      <c r="G37" s="90"/>
      <c r="H37" s="90"/>
    </row>
    <row r="38" spans="1:8" ht="13.7" customHeight="1">
      <c r="A38" s="8" t="s">
        <v>34</v>
      </c>
      <c r="B38" s="8"/>
      <c r="C38" s="8"/>
      <c r="D38" s="8"/>
      <c r="E38" s="39"/>
      <c r="F38" s="8"/>
      <c r="G38" s="24"/>
      <c r="H38" s="104">
        <f>H17+H18+H29+H30+H32+H33+H35</f>
        <v>0</v>
      </c>
    </row>
    <row r="39" spans="1:8" ht="13.7" customHeight="1">
      <c r="A39" s="7"/>
      <c r="B39" s="7"/>
      <c r="C39" s="7"/>
      <c r="D39" s="7"/>
      <c r="E39" s="12"/>
      <c r="F39" s="7"/>
      <c r="G39" s="93"/>
      <c r="H39" s="99"/>
    </row>
    <row r="40" spans="1:8" ht="13.7" customHeight="1">
      <c r="A40" s="7" t="s">
        <v>35</v>
      </c>
      <c r="B40" s="7"/>
      <c r="C40" s="7"/>
      <c r="D40" s="7"/>
      <c r="E40" s="12">
        <v>8</v>
      </c>
      <c r="F40" s="7" t="s">
        <v>5</v>
      </c>
      <c r="G40" s="99">
        <v>0</v>
      </c>
      <c r="H40" s="6">
        <f>E40*G40</f>
        <v>0</v>
      </c>
    </row>
    <row r="41" spans="1:8" ht="13.7" customHeight="1">
      <c r="A41" s="7"/>
      <c r="B41" s="7"/>
      <c r="C41" s="7"/>
      <c r="D41" s="7"/>
      <c r="E41" s="12"/>
      <c r="F41" s="7"/>
      <c r="G41" s="93"/>
      <c r="H41" s="99"/>
    </row>
    <row r="42" spans="7:9" ht="12.75">
      <c r="G42" s="90"/>
      <c r="H42" s="99"/>
      <c r="I42" s="43"/>
    </row>
    <row r="43" spans="8:9" ht="12.75">
      <c r="H43" s="42"/>
      <c r="I43" s="43"/>
    </row>
    <row r="44" spans="1:8" ht="13.7" customHeight="1">
      <c r="A44" s="7"/>
      <c r="B44" s="7"/>
      <c r="C44" s="7"/>
      <c r="D44" s="7"/>
      <c r="E44" s="12"/>
      <c r="F44" s="7"/>
      <c r="G44" s="98"/>
      <c r="H44" s="102"/>
    </row>
    <row r="45" spans="1:8" ht="13.7" customHeight="1">
      <c r="A45" s="7" t="s">
        <v>128</v>
      </c>
      <c r="B45" s="1" t="s">
        <v>55</v>
      </c>
      <c r="C45" s="7"/>
      <c r="D45" s="7"/>
      <c r="E45" s="12"/>
      <c r="F45" s="7"/>
      <c r="G45" s="16"/>
      <c r="H45" s="16"/>
    </row>
    <row r="46" spans="1:8" ht="13.7" customHeight="1">
      <c r="A46" s="7"/>
      <c r="B46" s="7"/>
      <c r="C46" s="7"/>
      <c r="D46" s="7"/>
      <c r="E46" s="12"/>
      <c r="F46" s="7"/>
      <c r="G46" s="93"/>
      <c r="H46" s="99"/>
    </row>
    <row r="47" spans="1:8" ht="13.7" customHeight="1">
      <c r="A47" s="7"/>
      <c r="B47" s="7"/>
      <c r="C47" s="7"/>
      <c r="D47" s="7"/>
      <c r="E47" s="12"/>
      <c r="F47" s="7"/>
      <c r="G47" s="16"/>
      <c r="H47" s="16"/>
    </row>
    <row r="48" spans="1:9" ht="13.7" customHeight="1">
      <c r="A48" s="7"/>
      <c r="B48" s="7"/>
      <c r="C48" s="7"/>
      <c r="D48" s="7"/>
      <c r="E48" s="12"/>
      <c r="F48" s="7"/>
      <c r="G48" s="16"/>
      <c r="H48" s="16"/>
      <c r="I48" s="79"/>
    </row>
    <row r="49" spans="1:8" ht="13.7" customHeight="1">
      <c r="A49" s="92"/>
      <c r="B49" s="92"/>
      <c r="C49" s="92"/>
      <c r="D49" s="92"/>
      <c r="E49" s="92"/>
      <c r="F49" s="92"/>
      <c r="G49" s="94"/>
      <c r="H49" s="100"/>
    </row>
    <row r="50" spans="1:8" ht="13.7" customHeight="1">
      <c r="A50" s="7"/>
      <c r="B50" s="7"/>
      <c r="C50" s="7"/>
      <c r="D50" s="7"/>
      <c r="E50" s="12"/>
      <c r="F50" s="7"/>
      <c r="G50" s="16"/>
      <c r="H50" s="16"/>
    </row>
    <row r="51" spans="1:8" ht="13.7" customHeight="1">
      <c r="A51" s="91"/>
      <c r="B51" s="90"/>
      <c r="C51" s="90"/>
      <c r="D51" s="90"/>
      <c r="E51" s="90"/>
      <c r="F51" s="90"/>
      <c r="G51" s="90"/>
      <c r="H51" s="99"/>
    </row>
    <row r="52" spans="1:8" ht="13.7" customHeight="1">
      <c r="A52" s="91"/>
      <c r="B52" s="90"/>
      <c r="C52" s="90"/>
      <c r="D52" s="90"/>
      <c r="E52" s="90"/>
      <c r="F52" s="90"/>
      <c r="G52" s="90"/>
      <c r="H52" s="99"/>
    </row>
    <row r="53" spans="1:8" ht="13.7" customHeight="1">
      <c r="A53" s="4"/>
      <c r="B53" s="4"/>
      <c r="C53" s="4"/>
      <c r="D53" s="4"/>
      <c r="E53" s="25"/>
      <c r="F53" s="4"/>
      <c r="G53" s="9"/>
      <c r="H53" s="9"/>
    </row>
    <row r="54" spans="1:8" ht="13.7" customHeight="1">
      <c r="A54" s="91"/>
      <c r="B54" s="90"/>
      <c r="C54" s="90"/>
      <c r="D54" s="90"/>
      <c r="E54" s="90"/>
      <c r="F54" s="90"/>
      <c r="G54" s="90"/>
      <c r="H54" s="99"/>
    </row>
    <row r="55" spans="1:8" ht="13.7" customHeight="1">
      <c r="A55" s="91"/>
      <c r="B55" s="90"/>
      <c r="C55" s="90"/>
      <c r="D55" s="90"/>
      <c r="E55" s="90"/>
      <c r="F55" s="90"/>
      <c r="G55" s="90"/>
      <c r="H55" s="99"/>
    </row>
    <row r="56" spans="1:8" ht="13.7" customHeight="1">
      <c r="A56" s="91"/>
      <c r="B56" s="90"/>
      <c r="C56" s="90"/>
      <c r="D56" s="90"/>
      <c r="E56" s="90"/>
      <c r="F56" s="90"/>
      <c r="G56" s="90"/>
      <c r="H56" s="99"/>
    </row>
    <row r="57" spans="1:8" ht="13.7" customHeight="1">
      <c r="A57" s="91"/>
      <c r="B57" s="90"/>
      <c r="C57" s="90"/>
      <c r="D57" s="90"/>
      <c r="E57" s="90"/>
      <c r="F57" s="90"/>
      <c r="G57" s="90"/>
      <c r="H57" s="99"/>
    </row>
    <row r="58" spans="1:8" ht="13.7" customHeight="1">
      <c r="A58" s="91"/>
      <c r="B58" s="91"/>
      <c r="C58" s="90"/>
      <c r="D58" s="90"/>
      <c r="E58" s="90"/>
      <c r="F58" s="90"/>
      <c r="G58" s="90"/>
      <c r="H58" s="99"/>
    </row>
    <row r="59" spans="1:8" ht="13.7" customHeight="1">
      <c r="A59" s="91"/>
      <c r="B59" s="90"/>
      <c r="C59" s="90"/>
      <c r="D59" s="90"/>
      <c r="E59" s="90"/>
      <c r="F59" s="90"/>
      <c r="G59" s="90"/>
      <c r="H59" s="99"/>
    </row>
    <row r="60" spans="1:8" ht="13.7" customHeight="1">
      <c r="A60" s="91"/>
      <c r="B60" s="90"/>
      <c r="C60" s="90"/>
      <c r="D60" s="90"/>
      <c r="E60" s="90"/>
      <c r="F60" s="90"/>
      <c r="G60" s="90"/>
      <c r="H60" s="99"/>
    </row>
    <row r="61" spans="1:8" ht="13.7" customHeight="1">
      <c r="A61" s="91"/>
      <c r="B61" s="90"/>
      <c r="C61" s="90"/>
      <c r="D61" s="90"/>
      <c r="E61" s="90"/>
      <c r="F61" s="90"/>
      <c r="G61" s="90"/>
      <c r="H61" s="99"/>
    </row>
    <row r="62" spans="1:8" ht="13.7" customHeight="1">
      <c r="A62" s="91"/>
      <c r="B62" s="90"/>
      <c r="C62" s="90"/>
      <c r="D62" s="90"/>
      <c r="E62" s="90"/>
      <c r="F62" s="90"/>
      <c r="G62" s="90"/>
      <c r="H62" s="99"/>
    </row>
    <row r="63" spans="1:8" ht="13.7" customHeight="1">
      <c r="A63" s="95"/>
      <c r="B63" s="95"/>
      <c r="C63" s="95"/>
      <c r="D63" s="95"/>
      <c r="E63" s="95"/>
      <c r="F63" s="95"/>
      <c r="G63" s="96"/>
      <c r="H63" s="101"/>
    </row>
    <row r="64" spans="1:8" ht="13.7" customHeight="1">
      <c r="A64" s="91"/>
      <c r="B64" s="90"/>
      <c r="C64" s="90"/>
      <c r="D64" s="90"/>
      <c r="E64" s="90"/>
      <c r="F64" s="90"/>
      <c r="G64" s="90"/>
      <c r="H64" s="99"/>
    </row>
    <row r="66" spans="1:8" ht="13.7" customHeight="1">
      <c r="A66" s="91"/>
      <c r="B66" s="90"/>
      <c r="C66" s="90"/>
      <c r="D66" s="90"/>
      <c r="E66" s="90"/>
      <c r="F66" s="90"/>
      <c r="G66" s="90"/>
      <c r="H66" s="99"/>
    </row>
    <row r="67" spans="1:8" ht="13.7" customHeight="1">
      <c r="A67" s="91"/>
      <c r="B67" s="90"/>
      <c r="C67" s="90"/>
      <c r="D67" s="90"/>
      <c r="E67" s="90"/>
      <c r="F67" s="90"/>
      <c r="G67" s="90"/>
      <c r="H67" s="99"/>
    </row>
    <row r="69" spans="1:8" ht="13.7" customHeight="1">
      <c r="A69" s="91"/>
      <c r="B69" s="90"/>
      <c r="C69" s="90"/>
      <c r="D69" s="90"/>
      <c r="E69" s="90"/>
      <c r="F69" s="90"/>
      <c r="G69" s="90"/>
      <c r="H69" s="90"/>
    </row>
    <row r="71" spans="1:8" ht="13.7" customHeight="1">
      <c r="A71" s="91"/>
      <c r="B71" s="90"/>
      <c r="C71" s="90"/>
      <c r="D71" s="90"/>
      <c r="E71" s="91"/>
      <c r="F71" s="91"/>
      <c r="G71" s="93"/>
      <c r="H71" s="99"/>
    </row>
    <row r="72" spans="1:8" ht="13.7" customHeight="1">
      <c r="A72" s="91"/>
      <c r="B72" s="90"/>
      <c r="C72" s="90"/>
      <c r="D72" s="90"/>
      <c r="E72" s="91"/>
      <c r="F72" s="91"/>
      <c r="G72" s="93"/>
      <c r="H72" s="99"/>
    </row>
    <row r="73" spans="1:8" ht="13.7" customHeight="1">
      <c r="A73" s="91"/>
      <c r="B73" s="90"/>
      <c r="C73" s="90"/>
      <c r="D73" s="90"/>
      <c r="E73" s="91"/>
      <c r="F73" s="91"/>
      <c r="G73" s="93"/>
      <c r="H73" s="99"/>
    </row>
    <row r="74" spans="1:8" ht="13.7" customHeight="1">
      <c r="A74" s="91"/>
      <c r="B74" s="90"/>
      <c r="C74" s="90"/>
      <c r="D74" s="90"/>
      <c r="E74" s="90"/>
      <c r="F74" s="90"/>
      <c r="G74" s="90"/>
      <c r="H74" s="99"/>
    </row>
    <row r="76" spans="1:8" ht="13.7" customHeight="1">
      <c r="A76" s="97"/>
      <c r="B76" s="97"/>
      <c r="C76" s="97"/>
      <c r="D76" s="97"/>
      <c r="E76" s="97"/>
      <c r="F76" s="97"/>
      <c r="G76" s="98"/>
      <c r="H76" s="102"/>
    </row>
    <row r="78" spans="1:8" ht="13.7" customHeight="1">
      <c r="A78" s="91"/>
      <c r="B78" s="90"/>
      <c r="C78" s="90"/>
      <c r="D78" s="90"/>
      <c r="E78" s="91"/>
      <c r="F78" s="91"/>
      <c r="G78" s="93"/>
      <c r="H78" s="99"/>
    </row>
  </sheetData>
  <printOptions/>
  <pageMargins left="0.7874015748031497" right="0.7874015748031497" top="1.5748031496062993" bottom="0.984251968503937" header="0.5118110236220472" footer="0.5118110236220472"/>
  <pageSetup fitToHeight="3" fitToWidth="1" horizontalDpi="300" verticalDpi="300" orientation="portrait" paperSize="9" scale="87" r:id="rId1"/>
  <headerFooter alignWithMargins="0">
    <oddHeader>&amp;L&amp;"Times New Roman,Obyčejné"&amp;10Domov pro seniory Černá Hora, příspěvková organizace
Rekonstrukce dvou koupelen na oddělení Předzámčí
Realizační PD</oddHeader>
    <oddFooter>&amp;C&amp;"Times New Roman,Obyčejné"&amp;10Stránka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P23"/>
  <sheetViews>
    <sheetView workbookViewId="0" topLeftCell="A1">
      <selection activeCell="E18" sqref="B18:E18"/>
    </sheetView>
  </sheetViews>
  <sheetFormatPr defaultColWidth="8.796875" defaultRowHeight="15"/>
  <cols>
    <col min="1" max="1" width="20.796875" style="1" customWidth="1"/>
    <col min="2" max="3" width="10.796875" style="1" customWidth="1"/>
    <col min="4" max="4" width="4.796875" style="21" customWidth="1"/>
    <col min="5" max="5" width="6.796875" style="1" customWidth="1"/>
    <col min="6" max="6" width="3.796875" style="50" customWidth="1"/>
    <col min="7" max="7" width="8.796875" style="6" customWidth="1"/>
    <col min="8" max="8" width="9.796875" style="1" customWidth="1"/>
    <col min="9" max="253" width="8.59765625" style="1" customWidth="1"/>
    <col min="254" max="16384" width="8.8984375" style="1" customWidth="1"/>
  </cols>
  <sheetData>
    <row r="2" spans="1:6" ht="24.95" customHeight="1">
      <c r="A2" s="66" t="s">
        <v>50</v>
      </c>
      <c r="B2" s="66"/>
      <c r="C2" s="10"/>
      <c r="D2" s="1"/>
      <c r="F2" s="6"/>
    </row>
    <row r="3" spans="3:6" ht="15">
      <c r="C3" s="21"/>
      <c r="D3" s="1"/>
      <c r="E3" s="50"/>
      <c r="F3" s="2"/>
    </row>
    <row r="4" spans="1:8" s="4" customFormat="1" ht="15">
      <c r="A4" s="7"/>
      <c r="B4" s="3"/>
      <c r="C4" s="33"/>
      <c r="D4" s="3"/>
      <c r="E4" s="81" t="s">
        <v>4</v>
      </c>
      <c r="F4" s="82" t="s">
        <v>0</v>
      </c>
      <c r="G4" s="16" t="s">
        <v>51</v>
      </c>
      <c r="H4" s="16" t="s">
        <v>1</v>
      </c>
    </row>
    <row r="5" spans="1:6" s="4" customFormat="1" ht="15">
      <c r="A5" s="7"/>
      <c r="B5" s="3"/>
      <c r="C5" s="33"/>
      <c r="D5" s="3"/>
      <c r="E5" s="83"/>
      <c r="F5" s="83"/>
    </row>
    <row r="6" spans="1:6" s="4" customFormat="1" ht="15">
      <c r="A6" s="7"/>
      <c r="B6" s="3"/>
      <c r="C6" s="33"/>
      <c r="D6" s="3"/>
      <c r="E6" s="82"/>
      <c r="F6" s="82"/>
    </row>
    <row r="7" spans="1:8" s="4" customFormat="1" ht="15">
      <c r="A7" s="84" t="s">
        <v>6</v>
      </c>
      <c r="B7" s="3"/>
      <c r="C7" s="33"/>
      <c r="D7" s="3"/>
      <c r="E7" s="81">
        <v>4</v>
      </c>
      <c r="F7" s="81" t="s">
        <v>5</v>
      </c>
      <c r="G7" s="89"/>
      <c r="H7" s="89">
        <f>E7*G7</f>
        <v>0</v>
      </c>
    </row>
    <row r="8" spans="1:8" s="4" customFormat="1" ht="15">
      <c r="A8" s="84" t="s">
        <v>7</v>
      </c>
      <c r="B8" s="3"/>
      <c r="C8" s="33"/>
      <c r="D8" s="3"/>
      <c r="E8" s="81">
        <v>3</v>
      </c>
      <c r="F8" s="81" t="s">
        <v>5</v>
      </c>
      <c r="G8" s="89"/>
      <c r="H8" s="89">
        <f aca="true" t="shared" si="0" ref="H8:H10">E8*G8</f>
        <v>0</v>
      </c>
    </row>
    <row r="9" spans="1:8" s="141" customFormat="1" ht="51">
      <c r="A9" s="138" t="s">
        <v>118</v>
      </c>
      <c r="B9" s="139"/>
      <c r="C9" s="140"/>
      <c r="D9" s="139"/>
      <c r="E9" s="136">
        <v>4</v>
      </c>
      <c r="F9" s="136" t="s">
        <v>5</v>
      </c>
      <c r="G9" s="137"/>
      <c r="H9" s="137">
        <f>E9*G9</f>
        <v>0</v>
      </c>
    </row>
    <row r="10" spans="1:8" s="4" customFormat="1" ht="15">
      <c r="A10" s="84" t="s">
        <v>8</v>
      </c>
      <c r="B10" s="3"/>
      <c r="C10" s="33"/>
      <c r="D10" s="3"/>
      <c r="E10" s="81">
        <v>2</v>
      </c>
      <c r="F10" s="81" t="s">
        <v>5</v>
      </c>
      <c r="G10" s="89"/>
      <c r="H10" s="89">
        <f t="shared" si="0"/>
        <v>0</v>
      </c>
    </row>
    <row r="11" spans="1:6" s="11" customFormat="1" ht="15">
      <c r="A11" s="27"/>
      <c r="B11" s="27"/>
      <c r="C11" s="27"/>
      <c r="D11" s="27"/>
      <c r="E11" s="81"/>
      <c r="F11" s="81"/>
    </row>
    <row r="12" spans="1:10" s="4" customFormat="1" ht="12.75" customHeight="1">
      <c r="A12" s="48"/>
      <c r="B12" s="7"/>
      <c r="C12" s="7"/>
      <c r="E12" s="81"/>
      <c r="F12" s="81"/>
      <c r="J12" s="11"/>
    </row>
    <row r="13" spans="1:8" ht="12.75" customHeight="1" thickBot="1">
      <c r="A13" s="57" t="s">
        <v>1</v>
      </c>
      <c r="B13" s="58"/>
      <c r="C13" s="58"/>
      <c r="D13" s="58"/>
      <c r="E13" s="58"/>
      <c r="F13" s="58"/>
      <c r="G13" s="77"/>
      <c r="H13" s="77">
        <f>SUM(H7:H12)</f>
        <v>0</v>
      </c>
    </row>
    <row r="14" ht="15">
      <c r="P14" s="9"/>
    </row>
    <row r="15" ht="15">
      <c r="P15" s="9"/>
    </row>
    <row r="16" ht="15">
      <c r="P16" s="9"/>
    </row>
    <row r="17" ht="15">
      <c r="P17" s="9"/>
    </row>
    <row r="18" ht="15">
      <c r="P18" s="9"/>
    </row>
    <row r="19" ht="15">
      <c r="P19" s="9"/>
    </row>
    <row r="20" ht="15">
      <c r="P20" s="9"/>
    </row>
    <row r="21" ht="15">
      <c r="P21" s="9"/>
    </row>
    <row r="22" ht="15">
      <c r="P22" s="9"/>
    </row>
    <row r="23" ht="15">
      <c r="P23" s="9"/>
    </row>
  </sheetData>
  <printOptions/>
  <pageMargins left="0.7874015748031497" right="0.7874015748031497" top="1.5748031496062993" bottom="0.984251968503937" header="0.5118110236220472" footer="0.5118110236220472"/>
  <pageSetup horizontalDpi="300" verticalDpi="300" orientation="portrait" paperSize="9" scale="87" r:id="rId1"/>
  <headerFooter alignWithMargins="0">
    <oddHeader>&amp;L&amp;"Times New Roman,Obyčejné"&amp;10Domov pro seniory Černá Hora, příspěvková organizace
Rekonstrukce dvou koupelen na oddělení Předzámčí
Realizační PD
</oddHeader>
    <oddFooter>&amp;C&amp;"Times New Roman,Obyčejné"&amp;10Stránka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P36"/>
  <sheetViews>
    <sheetView workbookViewId="0" topLeftCell="A7">
      <selection activeCell="E18" sqref="B18:E18"/>
    </sheetView>
  </sheetViews>
  <sheetFormatPr defaultColWidth="8.796875" defaultRowHeight="15"/>
  <cols>
    <col min="1" max="1" width="20.796875" style="1" customWidth="1"/>
    <col min="2" max="3" width="10.796875" style="1" customWidth="1"/>
    <col min="4" max="4" width="4.796875" style="21" customWidth="1"/>
    <col min="5" max="5" width="6.796875" style="1" customWidth="1"/>
    <col min="6" max="6" width="3.796875" style="50" customWidth="1"/>
    <col min="7" max="7" width="8.796875" style="6" customWidth="1"/>
    <col min="8" max="8" width="9.796875" style="1" customWidth="1"/>
    <col min="9" max="253" width="8.59765625" style="1" customWidth="1"/>
    <col min="254" max="16384" width="8.8984375" style="1" customWidth="1"/>
  </cols>
  <sheetData>
    <row r="1" spans="1:6" ht="24.95" customHeight="1">
      <c r="A1" s="65"/>
      <c r="B1" s="66" t="s">
        <v>13</v>
      </c>
      <c r="C1" s="10"/>
      <c r="D1" s="1"/>
      <c r="F1" s="6"/>
    </row>
    <row r="2" spans="3:6" ht="15">
      <c r="C2" s="21"/>
      <c r="D2" s="1"/>
      <c r="E2" s="50"/>
      <c r="F2" s="2"/>
    </row>
    <row r="3" spans="3:7" ht="15">
      <c r="C3" s="21"/>
      <c r="D3" s="1"/>
      <c r="E3" s="50"/>
      <c r="F3" s="2"/>
      <c r="G3" s="16"/>
    </row>
    <row r="4" spans="1:8" ht="15">
      <c r="A4" s="7" t="s">
        <v>3</v>
      </c>
      <c r="B4" s="7"/>
      <c r="C4" s="7"/>
      <c r="D4" s="7"/>
      <c r="E4" s="49" t="s">
        <v>4</v>
      </c>
      <c r="F4" s="34" t="s">
        <v>0</v>
      </c>
      <c r="G4" s="16" t="s">
        <v>51</v>
      </c>
      <c r="H4" s="16" t="s">
        <v>1</v>
      </c>
    </row>
    <row r="5" spans="1:6" ht="15">
      <c r="A5" s="7"/>
      <c r="B5" s="7"/>
      <c r="C5" s="7"/>
      <c r="D5" s="7"/>
      <c r="E5" s="49"/>
      <c r="F5" s="12"/>
    </row>
    <row r="6" spans="1:6" ht="15">
      <c r="A6" s="124" t="s">
        <v>78</v>
      </c>
      <c r="B6" s="7"/>
      <c r="C6" s="7"/>
      <c r="D6" s="7"/>
      <c r="E6" s="49"/>
      <c r="F6" s="12"/>
    </row>
    <row r="7" spans="1:6" ht="15">
      <c r="A7" s="62" t="s">
        <v>79</v>
      </c>
      <c r="B7" s="7"/>
      <c r="C7" s="7"/>
      <c r="D7" s="7"/>
      <c r="E7" s="49"/>
      <c r="F7" s="12"/>
    </row>
    <row r="8" spans="1:6" ht="15">
      <c r="A8" s="62" t="s">
        <v>80</v>
      </c>
      <c r="B8" s="7"/>
      <c r="C8" s="7"/>
      <c r="D8" s="7"/>
      <c r="E8" s="49"/>
      <c r="F8" s="12"/>
    </row>
    <row r="9" spans="1:6" ht="15">
      <c r="A9" s="62" t="s">
        <v>81</v>
      </c>
      <c r="B9" s="7"/>
      <c r="C9" s="7"/>
      <c r="D9" s="7"/>
      <c r="E9" s="49"/>
      <c r="F9" s="12"/>
    </row>
    <row r="10" spans="1:6" ht="15">
      <c r="A10" s="62" t="s">
        <v>82</v>
      </c>
      <c r="B10" s="7"/>
      <c r="C10" s="7"/>
      <c r="D10" s="7"/>
      <c r="E10" s="49"/>
      <c r="F10" s="12"/>
    </row>
    <row r="11" spans="1:6" ht="15">
      <c r="A11" s="62" t="s">
        <v>83</v>
      </c>
      <c r="B11" s="7"/>
      <c r="C11" s="7"/>
      <c r="D11" s="7"/>
      <c r="E11" s="49"/>
      <c r="F11" s="12"/>
    </row>
    <row r="12" spans="1:6" ht="15">
      <c r="A12" s="62" t="s">
        <v>84</v>
      </c>
      <c r="B12" s="7"/>
      <c r="C12" s="7"/>
      <c r="D12" s="7"/>
      <c r="E12" s="49"/>
      <c r="F12" s="12"/>
    </row>
    <row r="13" spans="1:6" ht="15">
      <c r="A13" s="62"/>
      <c r="B13" s="7"/>
      <c r="C13" s="7"/>
      <c r="D13" s="7"/>
      <c r="E13" s="49"/>
      <c r="F13" s="12"/>
    </row>
    <row r="14" spans="1:11" s="10" customFormat="1" ht="15">
      <c r="A14" s="62" t="s">
        <v>85</v>
      </c>
      <c r="B14" s="62" t="s">
        <v>54</v>
      </c>
      <c r="C14" s="26" t="s">
        <v>86</v>
      </c>
      <c r="D14" s="62" t="s">
        <v>59</v>
      </c>
      <c r="E14" s="85">
        <v>1</v>
      </c>
      <c r="F14" s="62" t="s">
        <v>2</v>
      </c>
      <c r="G14" s="40"/>
      <c r="H14" s="89">
        <f aca="true" t="shared" si="0" ref="H14:H24">E14*G14</f>
        <v>0</v>
      </c>
      <c r="I14" s="105"/>
      <c r="J14" s="88"/>
      <c r="K14" s="106"/>
    </row>
    <row r="15" spans="1:11" s="10" customFormat="1" ht="15">
      <c r="A15" s="62" t="s">
        <v>85</v>
      </c>
      <c r="B15" s="62" t="s">
        <v>87</v>
      </c>
      <c r="C15" s="26" t="s">
        <v>86</v>
      </c>
      <c r="D15" s="62" t="s">
        <v>59</v>
      </c>
      <c r="E15" s="85">
        <v>1</v>
      </c>
      <c r="F15" s="62" t="s">
        <v>2</v>
      </c>
      <c r="G15" s="40"/>
      <c r="H15" s="89">
        <f t="shared" si="0"/>
        <v>0</v>
      </c>
      <c r="I15" s="105"/>
      <c r="J15" s="88"/>
      <c r="K15" s="106"/>
    </row>
    <row r="16" spans="1:11" s="10" customFormat="1" ht="15">
      <c r="A16" s="62" t="s">
        <v>85</v>
      </c>
      <c r="B16" s="62" t="s">
        <v>88</v>
      </c>
      <c r="C16" s="26" t="s">
        <v>86</v>
      </c>
      <c r="D16" s="62" t="s">
        <v>59</v>
      </c>
      <c r="E16" s="85">
        <v>1</v>
      </c>
      <c r="F16" s="62" t="s">
        <v>2</v>
      </c>
      <c r="G16" s="40"/>
      <c r="H16" s="89">
        <f t="shared" si="0"/>
        <v>0</v>
      </c>
      <c r="I16" s="105"/>
      <c r="J16" s="88"/>
      <c r="K16" s="106"/>
    </row>
    <row r="17" spans="1:11" s="10" customFormat="1" ht="15">
      <c r="A17" s="62" t="s">
        <v>89</v>
      </c>
      <c r="B17" s="62" t="s">
        <v>87</v>
      </c>
      <c r="C17" s="26" t="s">
        <v>86</v>
      </c>
      <c r="D17" s="62" t="s">
        <v>59</v>
      </c>
      <c r="E17" s="85">
        <v>2</v>
      </c>
      <c r="F17" s="62" t="s">
        <v>2</v>
      </c>
      <c r="G17" s="40"/>
      <c r="H17" s="89">
        <f t="shared" si="0"/>
        <v>0</v>
      </c>
      <c r="I17" s="87"/>
      <c r="J17" s="88"/>
      <c r="K17" s="123"/>
    </row>
    <row r="18" spans="1:11" s="10" customFormat="1" ht="15">
      <c r="A18" s="62" t="s">
        <v>89</v>
      </c>
      <c r="B18" s="62" t="s">
        <v>88</v>
      </c>
      <c r="C18" s="26" t="s">
        <v>86</v>
      </c>
      <c r="D18" s="62" t="s">
        <v>59</v>
      </c>
      <c r="E18" s="85">
        <v>2</v>
      </c>
      <c r="F18" s="62" t="s">
        <v>2</v>
      </c>
      <c r="G18" s="40"/>
      <c r="H18" s="89">
        <f t="shared" si="0"/>
        <v>0</v>
      </c>
      <c r="I18" s="87"/>
      <c r="J18" s="88"/>
      <c r="K18" s="123"/>
    </row>
    <row r="19" spans="1:11" s="10" customFormat="1" ht="15">
      <c r="A19" s="62" t="s">
        <v>90</v>
      </c>
      <c r="B19" s="62"/>
      <c r="C19" s="26" t="s">
        <v>91</v>
      </c>
      <c r="D19" s="62" t="s">
        <v>59</v>
      </c>
      <c r="E19" s="85">
        <v>1</v>
      </c>
      <c r="F19" s="62" t="s">
        <v>2</v>
      </c>
      <c r="G19" s="40"/>
      <c r="H19" s="89">
        <f t="shared" si="0"/>
        <v>0</v>
      </c>
      <c r="I19" s="87"/>
      <c r="J19" s="88"/>
      <c r="K19" s="106"/>
    </row>
    <row r="20" spans="1:11" s="10" customFormat="1" ht="15">
      <c r="A20" s="62" t="s">
        <v>92</v>
      </c>
      <c r="B20" s="62" t="s">
        <v>93</v>
      </c>
      <c r="C20" s="26" t="s">
        <v>91</v>
      </c>
      <c r="D20" s="62" t="s">
        <v>59</v>
      </c>
      <c r="E20" s="85">
        <v>2</v>
      </c>
      <c r="F20" s="62" t="s">
        <v>2</v>
      </c>
      <c r="G20" s="40"/>
      <c r="H20" s="89">
        <f t="shared" si="0"/>
        <v>0</v>
      </c>
      <c r="I20" s="87"/>
      <c r="J20" s="88"/>
      <c r="K20" s="123"/>
    </row>
    <row r="21" spans="1:11" s="10" customFormat="1" ht="15">
      <c r="A21" s="62" t="s">
        <v>94</v>
      </c>
      <c r="B21" s="62" t="s">
        <v>95</v>
      </c>
      <c r="C21" s="26" t="s">
        <v>86</v>
      </c>
      <c r="D21" s="62" t="s">
        <v>59</v>
      </c>
      <c r="E21" s="85">
        <v>2</v>
      </c>
      <c r="F21" s="62" t="s">
        <v>2</v>
      </c>
      <c r="G21" s="40"/>
      <c r="H21" s="89">
        <f t="shared" si="0"/>
        <v>0</v>
      </c>
      <c r="I21" s="87"/>
      <c r="J21" s="88"/>
      <c r="K21" s="123"/>
    </row>
    <row r="22" spans="1:11" s="10" customFormat="1" ht="15">
      <c r="A22" s="62" t="s">
        <v>103</v>
      </c>
      <c r="B22" s="62"/>
      <c r="C22" s="26"/>
      <c r="D22" s="62"/>
      <c r="E22" s="85">
        <v>2</v>
      </c>
      <c r="F22" s="62" t="s">
        <v>2</v>
      </c>
      <c r="G22" s="40"/>
      <c r="H22" s="89">
        <f aca="true" t="shared" si="1" ref="H22">E22*G22</f>
        <v>0</v>
      </c>
      <c r="I22" s="87"/>
      <c r="J22" s="88"/>
      <c r="K22" s="123"/>
    </row>
    <row r="23" spans="1:10" s="10" customFormat="1" ht="15">
      <c r="A23" s="62" t="s">
        <v>60</v>
      </c>
      <c r="B23" s="62" t="s">
        <v>98</v>
      </c>
      <c r="C23" s="26" t="s">
        <v>99</v>
      </c>
      <c r="D23" s="62" t="s">
        <v>61</v>
      </c>
      <c r="E23" s="85">
        <v>11</v>
      </c>
      <c r="F23" s="62" t="s">
        <v>2</v>
      </c>
      <c r="G23" s="40"/>
      <c r="H23" s="40">
        <f t="shared" si="0"/>
        <v>0</v>
      </c>
      <c r="I23" s="87"/>
      <c r="J23" s="88"/>
    </row>
    <row r="24" spans="1:10" s="10" customFormat="1" ht="15">
      <c r="A24" s="62" t="s">
        <v>100</v>
      </c>
      <c r="B24" s="62" t="s">
        <v>101</v>
      </c>
      <c r="C24" s="26" t="s">
        <v>99</v>
      </c>
      <c r="D24" s="62" t="s">
        <v>61</v>
      </c>
      <c r="E24" s="85">
        <v>2</v>
      </c>
      <c r="F24" s="62" t="s">
        <v>2</v>
      </c>
      <c r="G24" s="40"/>
      <c r="H24" s="40">
        <f t="shared" si="0"/>
        <v>0</v>
      </c>
      <c r="I24" s="87"/>
      <c r="J24" s="88"/>
    </row>
    <row r="25" spans="1:10" s="10" customFormat="1" ht="15">
      <c r="A25" s="62" t="s">
        <v>96</v>
      </c>
      <c r="B25" s="62" t="s">
        <v>102</v>
      </c>
      <c r="C25" s="26" t="s">
        <v>99</v>
      </c>
      <c r="D25" s="62" t="s">
        <v>61</v>
      </c>
      <c r="E25" s="85">
        <v>14</v>
      </c>
      <c r="F25" s="62" t="s">
        <v>2</v>
      </c>
      <c r="G25" s="40"/>
      <c r="H25" s="89">
        <f aca="true" t="shared" si="2" ref="H25:H32">E25*G25</f>
        <v>0</v>
      </c>
      <c r="I25" s="87"/>
      <c r="J25" s="88"/>
    </row>
    <row r="26" spans="1:10" s="10" customFormat="1" ht="15">
      <c r="A26" s="62" t="s">
        <v>62</v>
      </c>
      <c r="B26" s="62" t="s">
        <v>97</v>
      </c>
      <c r="C26" s="26"/>
      <c r="D26" s="62" t="s">
        <v>61</v>
      </c>
      <c r="E26" s="85">
        <v>2</v>
      </c>
      <c r="F26" s="62" t="s">
        <v>2</v>
      </c>
      <c r="G26" s="40"/>
      <c r="H26" s="40">
        <f t="shared" si="2"/>
        <v>0</v>
      </c>
      <c r="I26" s="87"/>
      <c r="J26" s="88"/>
    </row>
    <row r="27" spans="1:10" s="10" customFormat="1" ht="15">
      <c r="A27" s="62" t="s">
        <v>74</v>
      </c>
      <c r="B27" s="62"/>
      <c r="C27" s="26" t="s">
        <v>75</v>
      </c>
      <c r="D27" s="62" t="s">
        <v>76</v>
      </c>
      <c r="E27" s="85">
        <v>1</v>
      </c>
      <c r="F27" s="62" t="s">
        <v>2</v>
      </c>
      <c r="G27" s="40"/>
      <c r="H27" s="40">
        <f t="shared" si="2"/>
        <v>0</v>
      </c>
      <c r="I27" s="87"/>
      <c r="J27" s="88"/>
    </row>
    <row r="28" spans="1:10" s="10" customFormat="1" ht="15">
      <c r="A28" s="125" t="s">
        <v>104</v>
      </c>
      <c r="B28" s="125"/>
      <c r="C28" s="126"/>
      <c r="D28" s="125"/>
      <c r="E28" s="127">
        <v>2</v>
      </c>
      <c r="F28" s="125" t="s">
        <v>2</v>
      </c>
      <c r="G28" s="128"/>
      <c r="H28" s="107">
        <f t="shared" si="2"/>
        <v>0</v>
      </c>
      <c r="I28" s="87"/>
      <c r="J28" s="88"/>
    </row>
    <row r="29" spans="1:10" s="10" customFormat="1" ht="15">
      <c r="A29" s="129" t="s">
        <v>105</v>
      </c>
      <c r="B29" s="130"/>
      <c r="C29" s="131"/>
      <c r="D29" s="129"/>
      <c r="E29" s="132">
        <v>2</v>
      </c>
      <c r="F29" s="129" t="s">
        <v>2</v>
      </c>
      <c r="G29" s="133"/>
      <c r="H29" s="107">
        <f t="shared" si="2"/>
        <v>0</v>
      </c>
      <c r="I29" s="87"/>
      <c r="J29" s="88"/>
    </row>
    <row r="30" spans="1:10" s="10" customFormat="1" ht="15">
      <c r="A30" s="62" t="s">
        <v>63</v>
      </c>
      <c r="B30" s="62" t="s">
        <v>64</v>
      </c>
      <c r="C30" s="26"/>
      <c r="D30" s="62" t="s">
        <v>47</v>
      </c>
      <c r="E30" s="85">
        <v>12</v>
      </c>
      <c r="F30" s="62" t="s">
        <v>2</v>
      </c>
      <c r="G30" s="40"/>
      <c r="H30" s="89">
        <f t="shared" si="2"/>
        <v>0</v>
      </c>
      <c r="I30" s="87"/>
      <c r="J30" s="88"/>
    </row>
    <row r="31" spans="1:10" s="10" customFormat="1" ht="15">
      <c r="A31" s="62" t="s">
        <v>65</v>
      </c>
      <c r="B31" s="62" t="s">
        <v>66</v>
      </c>
      <c r="C31" s="26"/>
      <c r="D31" s="62" t="s">
        <v>47</v>
      </c>
      <c r="E31" s="85">
        <v>2</v>
      </c>
      <c r="F31" s="62" t="s">
        <v>2</v>
      </c>
      <c r="G31" s="40"/>
      <c r="H31" s="89">
        <f t="shared" si="2"/>
        <v>0</v>
      </c>
      <c r="I31" s="87"/>
      <c r="J31" s="88"/>
    </row>
    <row r="32" spans="1:10" s="10" customFormat="1" ht="15">
      <c r="A32" s="62" t="s">
        <v>67</v>
      </c>
      <c r="B32" s="62" t="s">
        <v>66</v>
      </c>
      <c r="C32" s="26"/>
      <c r="D32" s="62" t="s">
        <v>47</v>
      </c>
      <c r="E32" s="85">
        <v>2</v>
      </c>
      <c r="F32" s="62" t="s">
        <v>2</v>
      </c>
      <c r="G32" s="40"/>
      <c r="H32" s="89">
        <f t="shared" si="2"/>
        <v>0</v>
      </c>
      <c r="I32" s="87"/>
      <c r="J32" s="88"/>
    </row>
    <row r="33" spans="1:10" s="10" customFormat="1" ht="15">
      <c r="A33" s="62"/>
      <c r="B33" s="62"/>
      <c r="D33" s="62"/>
      <c r="E33" s="85"/>
      <c r="F33" s="62"/>
      <c r="G33" s="86"/>
      <c r="H33" s="40"/>
      <c r="I33" s="87"/>
      <c r="J33" s="88"/>
    </row>
    <row r="35" spans="1:8" ht="12.75" customHeight="1" thickBot="1">
      <c r="A35" s="57" t="s">
        <v>1</v>
      </c>
      <c r="B35" s="58"/>
      <c r="C35" s="58"/>
      <c r="D35" s="58"/>
      <c r="E35" s="58"/>
      <c r="F35" s="58"/>
      <c r="G35" s="77"/>
      <c r="H35" s="77">
        <f>SUM(H18:H34)</f>
        <v>0</v>
      </c>
    </row>
    <row r="36" spans="1:16" ht="15">
      <c r="A36" s="38"/>
      <c r="G36" s="20"/>
      <c r="P36" s="9"/>
    </row>
  </sheetData>
  <printOptions/>
  <pageMargins left="0.7874015748031497" right="0.7874015748031497" top="1.5748031496062993" bottom="0.984251968503937" header="0.5118110236220472" footer="0.5118110236220472"/>
  <pageSetup fitToHeight="2" horizontalDpi="300" verticalDpi="300" orientation="portrait" paperSize="9" scale="87" r:id="rId1"/>
  <headerFooter alignWithMargins="0">
    <oddHeader>&amp;L&amp;"Times New Roman,Obyčejné"&amp;10Domov pro seniory Černá Hora, příspěvková organizace
Rekonstrukce dvou koupelen na oddělení Předzámčí
Realizační PD
</oddHeader>
    <oddFooter>&amp;C&amp;"Times New Roman,Obyčejné"&amp;10Stránka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J19"/>
  <sheetViews>
    <sheetView workbookViewId="0" topLeftCell="A1">
      <selection activeCell="E18" sqref="B18:E18"/>
    </sheetView>
  </sheetViews>
  <sheetFormatPr defaultColWidth="8.796875" defaultRowHeight="15"/>
  <cols>
    <col min="1" max="1" width="20.796875" style="109" customWidth="1"/>
    <col min="2" max="3" width="10.796875" style="69" customWidth="1"/>
    <col min="4" max="4" width="4.796875" style="69" customWidth="1"/>
    <col min="5" max="5" width="6.796875" style="75" customWidth="1"/>
    <col min="6" max="6" width="3.796875" style="69" customWidth="1"/>
    <col min="7" max="7" width="8.796875" style="116" customWidth="1"/>
    <col min="8" max="8" width="9.796875" style="116" customWidth="1"/>
    <col min="9" max="253" width="8.59765625" style="73" customWidth="1"/>
    <col min="254" max="16384" width="8.8984375" style="73" customWidth="1"/>
  </cols>
  <sheetData>
    <row r="2" spans="1:8" s="1" customFormat="1" ht="24.95" customHeight="1">
      <c r="A2" s="108"/>
      <c r="B2" s="65" t="s">
        <v>44</v>
      </c>
      <c r="C2" s="44"/>
      <c r="D2" s="10"/>
      <c r="G2" s="23"/>
      <c r="H2" s="15"/>
    </row>
    <row r="4" ht="15">
      <c r="G4" s="16"/>
    </row>
    <row r="5" spans="1:8" ht="15">
      <c r="A5" s="110" t="s">
        <v>3</v>
      </c>
      <c r="B5" s="46"/>
      <c r="C5" s="46"/>
      <c r="D5" s="46"/>
      <c r="E5" s="47" t="s">
        <v>4</v>
      </c>
      <c r="F5" s="45" t="s">
        <v>0</v>
      </c>
      <c r="G5" s="16" t="s">
        <v>51</v>
      </c>
      <c r="H5" s="16" t="s">
        <v>1</v>
      </c>
    </row>
    <row r="6" spans="1:6" ht="15">
      <c r="A6" s="111"/>
      <c r="B6" s="68"/>
      <c r="E6" s="70"/>
      <c r="F6" s="71"/>
    </row>
    <row r="7" spans="1:6" ht="15">
      <c r="A7" s="112" t="s">
        <v>45</v>
      </c>
      <c r="B7" s="68"/>
      <c r="C7" s="74"/>
      <c r="D7" s="68"/>
      <c r="E7" s="70"/>
      <c r="F7" s="68"/>
    </row>
    <row r="8" spans="1:6" ht="15">
      <c r="A8" s="113" t="s">
        <v>46</v>
      </c>
      <c r="B8" s="68"/>
      <c r="C8" s="70"/>
      <c r="D8" s="68"/>
      <c r="E8" s="70"/>
      <c r="F8" s="68"/>
    </row>
    <row r="9" spans="1:6" ht="15">
      <c r="A9" s="113"/>
      <c r="B9" s="68"/>
      <c r="C9" s="70"/>
      <c r="D9" s="68"/>
      <c r="E9" s="70"/>
      <c r="F9" s="68"/>
    </row>
    <row r="10" spans="1:10" ht="15">
      <c r="A10" s="113" t="s">
        <v>14</v>
      </c>
      <c r="B10" s="68"/>
      <c r="C10" s="70"/>
      <c r="D10" s="68"/>
      <c r="E10" s="70"/>
      <c r="F10" s="68"/>
      <c r="H10" s="117"/>
      <c r="I10" s="69"/>
      <c r="J10" s="69"/>
    </row>
    <row r="11" spans="1:10" ht="15">
      <c r="A11" s="112" t="s">
        <v>15</v>
      </c>
      <c r="B11" s="68"/>
      <c r="C11" s="70"/>
      <c r="D11" s="68"/>
      <c r="E11" s="70"/>
      <c r="F11" s="68"/>
      <c r="I11" s="72"/>
      <c r="J11" s="72"/>
    </row>
    <row r="12" spans="1:10" ht="15">
      <c r="A12" s="111"/>
      <c r="B12" s="68"/>
      <c r="C12" s="70"/>
      <c r="D12" s="68"/>
      <c r="E12" s="70"/>
      <c r="F12" s="68"/>
      <c r="I12" s="72"/>
      <c r="J12" s="72"/>
    </row>
    <row r="13" spans="1:8" ht="12.75" customHeight="1">
      <c r="A13" s="114" t="s">
        <v>77</v>
      </c>
      <c r="B13" s="67" t="s">
        <v>110</v>
      </c>
      <c r="C13" s="67" t="s">
        <v>109</v>
      </c>
      <c r="E13" s="75">
        <v>2</v>
      </c>
      <c r="F13" s="67" t="s">
        <v>2</v>
      </c>
      <c r="H13" s="116">
        <f aca="true" t="shared" si="0" ref="H13">E13*G13</f>
        <v>0</v>
      </c>
    </row>
    <row r="14" spans="1:8" ht="12.75" customHeight="1">
      <c r="A14" s="114" t="s">
        <v>106</v>
      </c>
      <c r="B14" s="67" t="s">
        <v>107</v>
      </c>
      <c r="C14" s="67" t="s">
        <v>108</v>
      </c>
      <c r="E14" s="75">
        <v>10</v>
      </c>
      <c r="F14" s="67" t="s">
        <v>2</v>
      </c>
      <c r="H14" s="116">
        <f aca="true" t="shared" si="1" ref="H14">E14*G14</f>
        <v>0</v>
      </c>
    </row>
    <row r="15" spans="1:6" ht="12.75" customHeight="1">
      <c r="A15" s="114"/>
      <c r="B15" s="67"/>
      <c r="C15" s="67"/>
      <c r="F15" s="67"/>
    </row>
    <row r="16" spans="1:6" ht="12.75" customHeight="1">
      <c r="A16" s="114"/>
      <c r="B16" s="67"/>
      <c r="C16" s="67"/>
      <c r="F16" s="67"/>
    </row>
    <row r="19" spans="1:8" s="1" customFormat="1" ht="12.75" customHeight="1" thickBot="1">
      <c r="A19" s="115" t="s">
        <v>1</v>
      </c>
      <c r="B19" s="58"/>
      <c r="C19" s="58"/>
      <c r="D19" s="58"/>
      <c r="E19" s="58"/>
      <c r="F19" s="58"/>
      <c r="G19" s="77"/>
      <c r="H19" s="77">
        <f>SUM(H13:H18)</f>
        <v>0</v>
      </c>
    </row>
  </sheetData>
  <printOptions/>
  <pageMargins left="0.7874015748031497" right="0.7874015748031497" top="1.5748031496062993" bottom="0.984251968503937" header="0.5118110236220472" footer="0.5118110236220472"/>
  <pageSetup horizontalDpi="600" verticalDpi="600" orientation="portrait" paperSize="9" scale="87" r:id="rId1"/>
  <headerFooter alignWithMargins="0">
    <oddHeader>&amp;L&amp;"Times New Roman,Obyčejné"&amp;10Domov pro seniory Černá Hora, příspěvková organizace
Rekonstrukce dvou koupelen na oddělení Předzámčí
Realizační PD
</oddHeader>
    <oddFooter>&amp;C&amp;"Times New Roman,Obyčejné"&amp;10Stránka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workbookViewId="0" topLeftCell="A1">
      <selection activeCell="E18" sqref="B18:E18"/>
    </sheetView>
  </sheetViews>
  <sheetFormatPr defaultColWidth="8.796875" defaultRowHeight="12.75" customHeight="1"/>
  <cols>
    <col min="1" max="1" width="20.796875" style="1" customWidth="1"/>
    <col min="2" max="2" width="10.796875" style="1" customWidth="1"/>
    <col min="3" max="3" width="10.796875" style="21" customWidth="1"/>
    <col min="4" max="4" width="4.796875" style="13" customWidth="1"/>
    <col min="5" max="5" width="6.796875" style="1" customWidth="1"/>
    <col min="6" max="6" width="3.796875" style="6" customWidth="1"/>
    <col min="7" max="7" width="8.796875" style="1" customWidth="1"/>
    <col min="8" max="8" width="9.796875" style="1" customWidth="1"/>
    <col min="9" max="253" width="8.59765625" style="1" customWidth="1"/>
    <col min="254" max="16384" width="8.8984375" style="1" customWidth="1"/>
  </cols>
  <sheetData>
    <row r="2" spans="1:7" ht="24.95" customHeight="1">
      <c r="A2" s="10"/>
      <c r="B2" s="65" t="s">
        <v>9</v>
      </c>
      <c r="C2" s="44"/>
      <c r="D2" s="10"/>
      <c r="F2" s="1"/>
      <c r="G2" s="23"/>
    </row>
    <row r="4" ht="12.75" customHeight="1">
      <c r="G4" s="16"/>
    </row>
    <row r="5" spans="1:8" ht="12.75" customHeight="1">
      <c r="A5" s="7" t="s">
        <v>3</v>
      </c>
      <c r="B5" s="7"/>
      <c r="C5" s="7"/>
      <c r="E5" s="12" t="s">
        <v>4</v>
      </c>
      <c r="F5" s="7" t="s">
        <v>0</v>
      </c>
      <c r="G5" s="16" t="s">
        <v>51</v>
      </c>
      <c r="H5" s="16" t="s">
        <v>1</v>
      </c>
    </row>
    <row r="6" spans="1:6" ht="12.75" customHeight="1">
      <c r="A6" s="7"/>
      <c r="B6" s="7"/>
      <c r="C6" s="7"/>
      <c r="D6" s="12"/>
      <c r="E6" s="7"/>
      <c r="F6" s="16"/>
    </row>
    <row r="7" spans="1:11" s="10" customFormat="1" ht="13.5">
      <c r="A7" s="62" t="s">
        <v>111</v>
      </c>
      <c r="B7" s="62" t="s">
        <v>11</v>
      </c>
      <c r="C7" s="134" t="s">
        <v>112</v>
      </c>
      <c r="D7" s="62" t="s">
        <v>113</v>
      </c>
      <c r="E7" s="85">
        <v>105</v>
      </c>
      <c r="F7" s="62" t="s">
        <v>10</v>
      </c>
      <c r="G7" s="135"/>
      <c r="H7" s="40">
        <f aca="true" t="shared" si="0" ref="H7:H17">E7*G7</f>
        <v>0</v>
      </c>
      <c r="I7" s="87"/>
      <c r="J7" s="88">
        <v>41609</v>
      </c>
      <c r="K7" s="62" t="s">
        <v>114</v>
      </c>
    </row>
    <row r="8" spans="1:11" s="10" customFormat="1" ht="13.5">
      <c r="A8" s="62" t="s">
        <v>111</v>
      </c>
      <c r="B8" s="62" t="s">
        <v>40</v>
      </c>
      <c r="C8" s="134" t="s">
        <v>112</v>
      </c>
      <c r="D8" s="62" t="s">
        <v>113</v>
      </c>
      <c r="E8" s="85">
        <v>8</v>
      </c>
      <c r="F8" s="62" t="s">
        <v>10</v>
      </c>
      <c r="G8" s="135"/>
      <c r="H8" s="40">
        <f t="shared" si="0"/>
        <v>0</v>
      </c>
      <c r="I8" s="87"/>
      <c r="J8" s="88">
        <v>41609</v>
      </c>
      <c r="K8" s="62" t="s">
        <v>114</v>
      </c>
    </row>
    <row r="9" spans="1:11" s="10" customFormat="1" ht="13.5">
      <c r="A9" s="62" t="s">
        <v>111</v>
      </c>
      <c r="B9" s="62" t="s">
        <v>12</v>
      </c>
      <c r="C9" s="134" t="s">
        <v>112</v>
      </c>
      <c r="D9" s="62" t="s">
        <v>113</v>
      </c>
      <c r="E9" s="85">
        <v>45</v>
      </c>
      <c r="F9" s="62" t="s">
        <v>10</v>
      </c>
      <c r="G9" s="135"/>
      <c r="H9" s="40">
        <f t="shared" si="0"/>
        <v>0</v>
      </c>
      <c r="I9" s="87"/>
      <c r="J9" s="88">
        <v>41609</v>
      </c>
      <c r="K9" s="62" t="s">
        <v>114</v>
      </c>
    </row>
    <row r="10" spans="1:11" s="10" customFormat="1" ht="13.5">
      <c r="A10" s="62" t="s">
        <v>111</v>
      </c>
      <c r="B10" s="62" t="s">
        <v>115</v>
      </c>
      <c r="C10" s="134" t="s">
        <v>112</v>
      </c>
      <c r="D10" s="62" t="s">
        <v>113</v>
      </c>
      <c r="E10" s="85">
        <v>15</v>
      </c>
      <c r="F10" s="62" t="s">
        <v>10</v>
      </c>
      <c r="G10" s="135"/>
      <c r="H10" s="40">
        <f t="shared" si="0"/>
        <v>0</v>
      </c>
      <c r="I10" s="87"/>
      <c r="J10" s="88">
        <v>41609</v>
      </c>
      <c r="K10" s="62" t="s">
        <v>114</v>
      </c>
    </row>
    <row r="11" spans="1:11" s="10" customFormat="1" ht="12.75">
      <c r="A11" s="62" t="s">
        <v>70</v>
      </c>
      <c r="B11" s="62" t="s">
        <v>36</v>
      </c>
      <c r="C11" s="10" t="s">
        <v>71</v>
      </c>
      <c r="D11" s="62" t="s">
        <v>69</v>
      </c>
      <c r="E11" s="85">
        <v>50</v>
      </c>
      <c r="F11" s="62" t="s">
        <v>10</v>
      </c>
      <c r="G11" s="40"/>
      <c r="H11" s="40">
        <f t="shared" si="0"/>
        <v>0</v>
      </c>
      <c r="I11" s="87"/>
      <c r="J11" s="88">
        <v>41645</v>
      </c>
      <c r="K11" s="62" t="s">
        <v>114</v>
      </c>
    </row>
    <row r="12" spans="1:11" s="10" customFormat="1" ht="12.75">
      <c r="A12" s="62" t="s">
        <v>70</v>
      </c>
      <c r="B12" s="62" t="s">
        <v>116</v>
      </c>
      <c r="C12" s="10" t="s">
        <v>71</v>
      </c>
      <c r="D12" s="62" t="s">
        <v>69</v>
      </c>
      <c r="E12" s="85">
        <v>30</v>
      </c>
      <c r="F12" s="62" t="s">
        <v>10</v>
      </c>
      <c r="G12" s="40"/>
      <c r="H12" s="40">
        <f t="shared" si="0"/>
        <v>0</v>
      </c>
      <c r="I12" s="87"/>
      <c r="J12" s="88">
        <v>41645</v>
      </c>
      <c r="K12" s="62" t="s">
        <v>114</v>
      </c>
    </row>
    <row r="13" spans="1:8" ht="12.75" customHeight="1">
      <c r="A13" s="7"/>
      <c r="B13" s="7"/>
      <c r="C13" s="7"/>
      <c r="D13" s="12"/>
      <c r="E13" s="7"/>
      <c r="F13" s="16"/>
      <c r="H13" s="40"/>
    </row>
    <row r="14" spans="1:15" ht="12.75">
      <c r="A14" s="3"/>
      <c r="B14" s="3"/>
      <c r="C14" s="3"/>
      <c r="D14" s="1"/>
      <c r="E14" s="28"/>
      <c r="F14" s="3"/>
      <c r="G14" s="3"/>
      <c r="H14" s="40"/>
      <c r="I14" s="3"/>
      <c r="J14" s="3"/>
      <c r="K14" s="4"/>
      <c r="L14" s="3"/>
      <c r="M14" s="4"/>
      <c r="N14" s="3"/>
      <c r="O14" s="5"/>
    </row>
    <row r="15" spans="1:15" ht="12.75">
      <c r="A15" s="29" t="s">
        <v>41</v>
      </c>
      <c r="B15" s="3"/>
      <c r="C15" s="3"/>
      <c r="D15" s="1"/>
      <c r="E15" s="28"/>
      <c r="F15" s="3"/>
      <c r="G15" s="3"/>
      <c r="H15" s="40"/>
      <c r="I15" s="3"/>
      <c r="J15" s="3"/>
      <c r="K15" s="4"/>
      <c r="L15" s="3"/>
      <c r="M15" s="4"/>
      <c r="N15" s="3"/>
      <c r="O15" s="5"/>
    </row>
    <row r="16" spans="1:15" ht="12.75">
      <c r="A16" s="3"/>
      <c r="B16" s="3"/>
      <c r="C16" s="3"/>
      <c r="D16" s="1"/>
      <c r="E16" s="28"/>
      <c r="F16" s="3"/>
      <c r="G16" s="3"/>
      <c r="H16" s="40"/>
      <c r="I16" s="3"/>
      <c r="J16" s="3"/>
      <c r="K16" s="4"/>
      <c r="L16" s="3"/>
      <c r="M16" s="4"/>
      <c r="N16" s="3"/>
      <c r="O16" s="5"/>
    </row>
    <row r="17" spans="1:10" s="10" customFormat="1" ht="12.75">
      <c r="A17" s="62" t="s">
        <v>42</v>
      </c>
      <c r="B17" s="62" t="s">
        <v>68</v>
      </c>
      <c r="C17" s="62" t="s">
        <v>117</v>
      </c>
      <c r="D17" s="62" t="s">
        <v>61</v>
      </c>
      <c r="E17" s="85">
        <v>30</v>
      </c>
      <c r="F17" s="62" t="s">
        <v>10</v>
      </c>
      <c r="G17" s="40"/>
      <c r="H17" s="40">
        <f t="shared" si="0"/>
        <v>0</v>
      </c>
      <c r="I17" s="87"/>
      <c r="J17" s="88">
        <v>41640</v>
      </c>
    </row>
    <row r="18" spans="1:8" ht="12.75" customHeight="1">
      <c r="A18" s="30"/>
      <c r="B18" s="30"/>
      <c r="C18" s="30"/>
      <c r="D18" s="1"/>
      <c r="E18" s="31"/>
      <c r="F18" s="30"/>
      <c r="H18" s="15"/>
    </row>
    <row r="19" spans="1:9" ht="12.75" customHeight="1">
      <c r="A19" s="30"/>
      <c r="B19" s="30"/>
      <c r="C19" s="30"/>
      <c r="D19" s="31"/>
      <c r="E19" s="30"/>
      <c r="F19" s="41"/>
      <c r="I19" s="15"/>
    </row>
    <row r="20" spans="1:8" ht="12.75" customHeight="1" thickBot="1">
      <c r="A20" s="76" t="s">
        <v>1</v>
      </c>
      <c r="B20" s="76"/>
      <c r="C20" s="76"/>
      <c r="D20" s="78"/>
      <c r="E20" s="76"/>
      <c r="F20" s="77"/>
      <c r="G20" s="77"/>
      <c r="H20" s="77">
        <f>SUM(H7:H19)</f>
        <v>0</v>
      </c>
    </row>
    <row r="24" spans="3:4" ht="12.75" customHeight="1">
      <c r="C24" s="1"/>
      <c r="D24" s="1"/>
    </row>
    <row r="25" spans="3:4" ht="12.75" customHeight="1">
      <c r="C25" s="1"/>
      <c r="D25" s="1"/>
    </row>
  </sheetData>
  <printOptions/>
  <pageMargins left="0.7874015748031497" right="0.7874015748031497" top="1.5748031496062993" bottom="0.984251968503937" header="0.5118110236220472" footer="0.5118110236220472"/>
  <pageSetup fitToHeight="2" horizontalDpi="600" verticalDpi="600" orientation="portrait" paperSize="9" scale="87" r:id="rId1"/>
  <headerFooter alignWithMargins="0">
    <oddHeader>&amp;L&amp;"Times New Roman,Obyčejné"&amp;10Domov pro seniory Černá Hora, příspěvková organizace
Rekonstrukce dvou koupelen na oddělení Předzámčí
Realizační PD
</oddHeader>
    <oddFooter>&amp;C&amp;"Times New Roman,Obyčejné"&amp;10Stránka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H27"/>
  <sheetViews>
    <sheetView workbookViewId="0" topLeftCell="A1">
      <selection activeCell="E18" sqref="B18:E18"/>
    </sheetView>
  </sheetViews>
  <sheetFormatPr defaultColWidth="8.796875" defaultRowHeight="15"/>
  <cols>
    <col min="1" max="1" width="20.09765625" style="53" customWidth="1"/>
    <col min="2" max="2" width="11.3984375" style="51" customWidth="1"/>
    <col min="3" max="3" width="10.796875" style="51" customWidth="1"/>
    <col min="4" max="4" width="4.796875" style="51" customWidth="1"/>
    <col min="5" max="5" width="6.796875" style="51" customWidth="1"/>
    <col min="6" max="6" width="3.796875" style="51" customWidth="1"/>
    <col min="7" max="7" width="8.796875" style="51" customWidth="1"/>
    <col min="8" max="8" width="9.796875" style="51" customWidth="1"/>
    <col min="9" max="253" width="8.59765625" style="51" customWidth="1"/>
    <col min="254" max="16384" width="8.8984375" style="51" customWidth="1"/>
  </cols>
  <sheetData>
    <row r="2" spans="1:7" s="1" customFormat="1" ht="24.95" customHeight="1">
      <c r="A2" s="10"/>
      <c r="B2" s="65" t="s">
        <v>43</v>
      </c>
      <c r="C2" s="44"/>
      <c r="D2" s="10"/>
      <c r="G2" s="23"/>
    </row>
    <row r="3" s="55" customFormat="1" ht="15">
      <c r="A3" s="54"/>
    </row>
    <row r="4" s="55" customFormat="1" ht="15">
      <c r="A4" s="54"/>
    </row>
    <row r="5" spans="1:8" s="55" customFormat="1" ht="15">
      <c r="A5" s="59" t="s">
        <v>48</v>
      </c>
      <c r="B5" s="60"/>
      <c r="C5" s="60" t="s">
        <v>3</v>
      </c>
      <c r="D5" s="60"/>
      <c r="E5" s="61" t="s">
        <v>49</v>
      </c>
      <c r="F5" s="59" t="s">
        <v>0</v>
      </c>
      <c r="G5" s="16" t="s">
        <v>51</v>
      </c>
      <c r="H5" s="16" t="s">
        <v>1</v>
      </c>
    </row>
    <row r="6" s="55" customFormat="1" ht="15">
      <c r="A6" s="54"/>
    </row>
    <row r="7" spans="1:8" ht="15">
      <c r="A7" s="26" t="s">
        <v>54</v>
      </c>
      <c r="C7" s="1" t="s">
        <v>126</v>
      </c>
      <c r="D7" s="62"/>
      <c r="E7" s="10">
        <v>1</v>
      </c>
      <c r="F7" s="62" t="s">
        <v>2</v>
      </c>
      <c r="G7" s="40">
        <f>RS!H17</f>
        <v>0</v>
      </c>
      <c r="H7" s="40">
        <f>E7*G7</f>
        <v>0</v>
      </c>
    </row>
    <row r="8" spans="1:8" ht="15">
      <c r="A8" s="26" t="s">
        <v>58</v>
      </c>
      <c r="B8" s="62"/>
      <c r="C8" s="1" t="s">
        <v>127</v>
      </c>
      <c r="D8" s="62"/>
      <c r="E8" s="10">
        <v>1</v>
      </c>
      <c r="F8" s="62" t="s">
        <v>2</v>
      </c>
      <c r="G8" s="40">
        <f>RS!H37</f>
        <v>0</v>
      </c>
      <c r="H8" s="40">
        <f>E8*G8</f>
        <v>0</v>
      </c>
    </row>
    <row r="9" spans="1:7" ht="15">
      <c r="A9" s="26"/>
      <c r="B9" s="10"/>
      <c r="C9" s="10"/>
      <c r="D9" s="10"/>
      <c r="E9" s="10"/>
      <c r="F9" s="10"/>
      <c r="G9" s="10"/>
    </row>
    <row r="10" spans="1:8" s="1" customFormat="1" ht="12.75" customHeight="1" thickBot="1">
      <c r="A10" s="57" t="s">
        <v>1</v>
      </c>
      <c r="B10" s="58"/>
      <c r="C10" s="58"/>
      <c r="D10" s="58"/>
      <c r="E10" s="58"/>
      <c r="F10" s="58"/>
      <c r="G10" s="77"/>
      <c r="H10" s="77">
        <f>SUM(H7:H9)</f>
        <v>0</v>
      </c>
    </row>
    <row r="11" spans="1:7" ht="15">
      <c r="A11" s="26"/>
      <c r="B11" s="10"/>
      <c r="C11" s="10"/>
      <c r="D11" s="10"/>
      <c r="E11" s="10"/>
      <c r="F11" s="10"/>
      <c r="G11" s="10"/>
    </row>
    <row r="12" spans="1:7" ht="15">
      <c r="A12" s="26"/>
      <c r="B12" s="62"/>
      <c r="C12" s="10"/>
      <c r="D12" s="10"/>
      <c r="E12" s="10"/>
      <c r="F12" s="64"/>
      <c r="G12" s="10"/>
    </row>
    <row r="13" spans="1:7" ht="15">
      <c r="A13" s="26"/>
      <c r="B13" s="10"/>
      <c r="C13" s="10"/>
      <c r="D13" s="10"/>
      <c r="E13" s="10"/>
      <c r="F13" s="10"/>
      <c r="G13" s="10"/>
    </row>
    <row r="14" spans="1:7" ht="15">
      <c r="A14" s="26"/>
      <c r="B14" s="62"/>
      <c r="C14" s="10"/>
      <c r="D14" s="10"/>
      <c r="E14" s="10"/>
      <c r="F14" s="10"/>
      <c r="G14" s="10"/>
    </row>
    <row r="15" spans="1:7" ht="15">
      <c r="A15" s="26"/>
      <c r="B15" s="63"/>
      <c r="C15" s="10"/>
      <c r="D15" s="10"/>
      <c r="E15" s="10"/>
      <c r="F15" s="10"/>
      <c r="G15" s="10"/>
    </row>
    <row r="16" spans="2:6" ht="15">
      <c r="B16" s="56"/>
      <c r="D16" s="56"/>
      <c r="F16" s="56"/>
    </row>
    <row r="18" ht="15">
      <c r="C18" s="52"/>
    </row>
    <row r="19" ht="15">
      <c r="C19" s="52"/>
    </row>
    <row r="27" ht="15">
      <c r="D27" s="52"/>
    </row>
  </sheetData>
  <printOptions/>
  <pageMargins left="0.7874015748031497" right="0.7874015748031497" top="1.5748031496062993" bottom="0.984251968503937" header="0.5118110236220472" footer="0.5118110236220472"/>
  <pageSetup horizontalDpi="600" verticalDpi="600" orientation="portrait" paperSize="9" scale="87" r:id="rId1"/>
  <headerFooter alignWithMargins="0">
    <oddHeader>&amp;L&amp;"Times New Roman,Obyčejné"&amp;10Domov pro seniory Černá Hora, příspěvková organizace
Rekonstrukce dvou koupelen na oddělení Předzámčí
Realizační PD
</oddHeader>
    <oddFooter>&amp;C&amp;"Times New Roman,Obyčejné"&amp;10Stránka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L328"/>
  <sheetViews>
    <sheetView workbookViewId="0" topLeftCell="A1">
      <selection activeCell="E18" sqref="B18:E18"/>
    </sheetView>
  </sheetViews>
  <sheetFormatPr defaultColWidth="8.796875" defaultRowHeight="12.75" customHeight="1"/>
  <cols>
    <col min="1" max="1" width="20.796875" style="22" customWidth="1"/>
    <col min="2" max="3" width="10.796875" style="1" customWidth="1"/>
    <col min="4" max="4" width="4.796875" style="1" customWidth="1"/>
    <col min="5" max="5" width="6.796875" style="1" customWidth="1"/>
    <col min="6" max="6" width="3.796875" style="1" customWidth="1"/>
    <col min="7" max="7" width="8.796875" style="6" customWidth="1"/>
    <col min="8" max="8" width="9.796875" style="1" customWidth="1"/>
    <col min="9" max="253" width="8.59765625" style="1" customWidth="1"/>
    <col min="254" max="16384" width="8.8984375" style="1" customWidth="1"/>
  </cols>
  <sheetData>
    <row r="1" spans="1:8" ht="12.75" customHeight="1">
      <c r="A1" s="3"/>
      <c r="B1" s="3"/>
      <c r="C1" s="4"/>
      <c r="D1" s="3"/>
      <c r="E1" s="37"/>
      <c r="F1" s="3"/>
      <c r="G1" s="5"/>
      <c r="H1" s="4"/>
    </row>
    <row r="2" spans="1:7" ht="24.95" customHeight="1">
      <c r="A2" s="10"/>
      <c r="B2" s="65" t="s">
        <v>37</v>
      </c>
      <c r="C2" s="44"/>
      <c r="D2" s="10"/>
      <c r="G2" s="23"/>
    </row>
    <row r="3" ht="12.75" customHeight="1">
      <c r="A3" s="1"/>
    </row>
    <row r="4" spans="1:7" ht="12.75" customHeight="1">
      <c r="A4" s="1"/>
      <c r="G4" s="16"/>
    </row>
    <row r="5" spans="1:7" ht="12.75" customHeight="1">
      <c r="A5" s="1" t="s">
        <v>38</v>
      </c>
      <c r="B5" s="1" t="s">
        <v>126</v>
      </c>
      <c r="E5" s="1">
        <v>1</v>
      </c>
      <c r="F5" s="1" t="s">
        <v>2</v>
      </c>
      <c r="G5" s="1"/>
    </row>
    <row r="6" ht="12.75" customHeight="1">
      <c r="A6" s="1"/>
    </row>
    <row r="7" spans="1:8" ht="12.75" customHeight="1">
      <c r="A7" s="45" t="s">
        <v>3</v>
      </c>
      <c r="B7" s="46"/>
      <c r="C7" s="46"/>
      <c r="D7" s="46"/>
      <c r="E7" s="47" t="s">
        <v>4</v>
      </c>
      <c r="F7" s="45" t="s">
        <v>0</v>
      </c>
      <c r="G7" s="16" t="s">
        <v>51</v>
      </c>
      <c r="H7" s="16" t="s">
        <v>1</v>
      </c>
    </row>
    <row r="8" spans="1:8" ht="12.75" customHeight="1">
      <c r="A8" s="45"/>
      <c r="B8" s="46"/>
      <c r="C8" s="46"/>
      <c r="D8" s="46"/>
      <c r="E8" s="47"/>
      <c r="F8" s="45"/>
      <c r="G8" s="16"/>
      <c r="H8" s="16"/>
    </row>
    <row r="9" spans="1:10" s="10" customFormat="1" ht="12.75">
      <c r="A9" s="62" t="s">
        <v>119</v>
      </c>
      <c r="B9" s="62" t="s">
        <v>120</v>
      </c>
      <c r="D9" s="62" t="s">
        <v>73</v>
      </c>
      <c r="E9" s="85">
        <v>1</v>
      </c>
      <c r="F9" s="62" t="s">
        <v>2</v>
      </c>
      <c r="G9" s="40"/>
      <c r="H9" s="40">
        <f aca="true" t="shared" si="0" ref="H9:H11">E9*G9</f>
        <v>0</v>
      </c>
      <c r="I9" s="87"/>
      <c r="J9" s="88"/>
    </row>
    <row r="10" spans="1:10" s="10" customFormat="1" ht="12.75">
      <c r="A10" s="62" t="s">
        <v>121</v>
      </c>
      <c r="B10" s="62" t="s">
        <v>122</v>
      </c>
      <c r="D10" s="62" t="s">
        <v>73</v>
      </c>
      <c r="E10" s="85">
        <v>1</v>
      </c>
      <c r="F10" s="62" t="s">
        <v>2</v>
      </c>
      <c r="G10" s="40"/>
      <c r="H10" s="40">
        <f t="shared" si="0"/>
        <v>0</v>
      </c>
      <c r="I10" s="87"/>
      <c r="J10" s="88"/>
    </row>
    <row r="11" spans="1:10" s="10" customFormat="1" ht="12.75">
      <c r="A11" s="62" t="s">
        <v>124</v>
      </c>
      <c r="B11" s="62"/>
      <c r="D11" s="62" t="s">
        <v>125</v>
      </c>
      <c r="E11" s="142">
        <v>1</v>
      </c>
      <c r="F11" s="62" t="s">
        <v>2</v>
      </c>
      <c r="G11" s="40"/>
      <c r="H11" s="40">
        <f t="shared" si="0"/>
        <v>0</v>
      </c>
      <c r="I11" s="87"/>
      <c r="J11" s="88"/>
    </row>
    <row r="12" spans="1:6" ht="12.75" customHeight="1">
      <c r="A12" s="45"/>
      <c r="B12" s="46"/>
      <c r="C12" s="46"/>
      <c r="D12" s="46"/>
      <c r="E12" s="47"/>
      <c r="F12" s="45"/>
    </row>
    <row r="13" spans="1:8" ht="12.75" customHeight="1">
      <c r="A13" s="121" t="s">
        <v>1</v>
      </c>
      <c r="B13" s="118"/>
      <c r="C13" s="118"/>
      <c r="D13" s="118"/>
      <c r="E13" s="118"/>
      <c r="F13" s="118"/>
      <c r="G13" s="119"/>
      <c r="H13" s="122">
        <f>SUM(H9:H12)</f>
        <v>0</v>
      </c>
    </row>
    <row r="14" spans="1:8" ht="12.75" customHeight="1">
      <c r="A14" s="120"/>
      <c r="B14" s="82"/>
      <c r="C14" s="82"/>
      <c r="D14" s="82"/>
      <c r="E14" s="82"/>
      <c r="F14" s="82"/>
      <c r="G14" s="83"/>
      <c r="H14" s="82"/>
    </row>
    <row r="15" spans="1:8" ht="12.75" customHeight="1">
      <c r="A15" s="120" t="s">
        <v>123</v>
      </c>
      <c r="B15" s="82"/>
      <c r="C15" s="82"/>
      <c r="D15" s="82"/>
      <c r="E15" s="82"/>
      <c r="F15" s="82"/>
      <c r="G15" s="83"/>
      <c r="H15" s="82">
        <f>0.45*H13</f>
        <v>0</v>
      </c>
    </row>
    <row r="16" spans="1:7" ht="12.75" customHeight="1">
      <c r="A16" s="1"/>
      <c r="G16" s="1"/>
    </row>
    <row r="17" spans="1:8" ht="12.75" customHeight="1" thickBot="1">
      <c r="A17" s="57" t="s">
        <v>72</v>
      </c>
      <c r="B17" s="58"/>
      <c r="C17" s="58"/>
      <c r="D17" s="58"/>
      <c r="E17" s="58"/>
      <c r="F17" s="58"/>
      <c r="G17" s="58"/>
      <c r="H17" s="103">
        <f>H13+H15</f>
        <v>0</v>
      </c>
    </row>
    <row r="18" ht="12.75" customHeight="1">
      <c r="A18" s="1"/>
    </row>
    <row r="19" ht="12.75" customHeight="1">
      <c r="A19" s="1"/>
    </row>
    <row r="20" spans="2:5" ht="12.75" customHeight="1">
      <c r="B20" s="17"/>
      <c r="D20" s="17"/>
      <c r="E20" s="17"/>
    </row>
    <row r="21" spans="2:5" ht="12.75" customHeight="1">
      <c r="B21" s="17"/>
      <c r="D21" s="17"/>
      <c r="E21" s="17"/>
    </row>
    <row r="22" spans="1:8" ht="12.75" customHeight="1">
      <c r="A22" s="3"/>
      <c r="B22" s="3"/>
      <c r="C22" s="4"/>
      <c r="D22" s="3"/>
      <c r="E22" s="37"/>
      <c r="F22" s="3"/>
      <c r="G22" s="5"/>
      <c r="H22" s="4"/>
    </row>
    <row r="23" spans="1:7" ht="24.95" customHeight="1">
      <c r="A23" s="10"/>
      <c r="B23" s="65" t="s">
        <v>39</v>
      </c>
      <c r="C23" s="44"/>
      <c r="D23" s="10"/>
      <c r="G23" s="23"/>
    </row>
    <row r="24" ht="12.75" customHeight="1">
      <c r="A24" s="1"/>
    </row>
    <row r="25" spans="1:7" ht="12.75" customHeight="1">
      <c r="A25" s="1" t="s">
        <v>38</v>
      </c>
      <c r="B25" s="1" t="s">
        <v>127</v>
      </c>
      <c r="E25" s="1">
        <v>1</v>
      </c>
      <c r="F25" s="1" t="s">
        <v>2</v>
      </c>
      <c r="G25" s="1"/>
    </row>
    <row r="26" ht="12.75" customHeight="1">
      <c r="A26" s="1"/>
    </row>
    <row r="27" spans="1:8" ht="12.75" customHeight="1">
      <c r="A27" s="45" t="s">
        <v>3</v>
      </c>
      <c r="B27" s="46"/>
      <c r="C27" s="46"/>
      <c r="D27" s="46"/>
      <c r="E27" s="47" t="s">
        <v>4</v>
      </c>
      <c r="F27" s="45" t="s">
        <v>0</v>
      </c>
      <c r="G27" s="16" t="s">
        <v>51</v>
      </c>
      <c r="H27" s="16" t="s">
        <v>1</v>
      </c>
    </row>
    <row r="28" spans="1:8" ht="12.75" customHeight="1">
      <c r="A28" s="45"/>
      <c r="B28" s="46"/>
      <c r="C28" s="46"/>
      <c r="D28" s="46"/>
      <c r="E28" s="47"/>
      <c r="F28" s="45"/>
      <c r="G28" s="16"/>
      <c r="H28" s="16"/>
    </row>
    <row r="29" spans="1:10" s="10" customFormat="1" ht="12.75">
      <c r="A29" s="62" t="s">
        <v>119</v>
      </c>
      <c r="B29" s="62" t="s">
        <v>120</v>
      </c>
      <c r="D29" s="62" t="s">
        <v>73</v>
      </c>
      <c r="E29" s="85">
        <v>1</v>
      </c>
      <c r="F29" s="62" t="s">
        <v>2</v>
      </c>
      <c r="G29" s="40"/>
      <c r="H29" s="40">
        <f aca="true" t="shared" si="1" ref="H29:H31">E29*G29</f>
        <v>0</v>
      </c>
      <c r="I29" s="87"/>
      <c r="J29" s="88"/>
    </row>
    <row r="30" spans="1:10" s="10" customFormat="1" ht="12.75">
      <c r="A30" s="62" t="s">
        <v>121</v>
      </c>
      <c r="B30" s="62" t="s">
        <v>122</v>
      </c>
      <c r="D30" s="62" t="s">
        <v>73</v>
      </c>
      <c r="E30" s="85">
        <v>1</v>
      </c>
      <c r="F30" s="62" t="s">
        <v>2</v>
      </c>
      <c r="G30" s="40"/>
      <c r="H30" s="40">
        <f t="shared" si="1"/>
        <v>0</v>
      </c>
      <c r="I30" s="87"/>
      <c r="J30" s="88"/>
    </row>
    <row r="31" spans="1:10" s="10" customFormat="1" ht="12.75">
      <c r="A31" s="62" t="s">
        <v>124</v>
      </c>
      <c r="B31" s="62"/>
      <c r="D31" s="62" t="s">
        <v>125</v>
      </c>
      <c r="E31" s="142">
        <v>1</v>
      </c>
      <c r="F31" s="62" t="s">
        <v>2</v>
      </c>
      <c r="G31" s="40"/>
      <c r="H31" s="40">
        <f t="shared" si="1"/>
        <v>0</v>
      </c>
      <c r="I31" s="87"/>
      <c r="J31" s="88"/>
    </row>
    <row r="32" spans="1:6" ht="12.75" customHeight="1">
      <c r="A32" s="45"/>
      <c r="B32" s="46"/>
      <c r="C32" s="46"/>
      <c r="D32" s="46"/>
      <c r="E32" s="47"/>
      <c r="F32" s="45"/>
    </row>
    <row r="33" spans="1:8" ht="12.75" customHeight="1">
      <c r="A33" s="121" t="s">
        <v>1</v>
      </c>
      <c r="B33" s="118"/>
      <c r="C33" s="118"/>
      <c r="D33" s="118"/>
      <c r="E33" s="118"/>
      <c r="F33" s="118"/>
      <c r="G33" s="119"/>
      <c r="H33" s="122">
        <f>SUM(H29:H32)</f>
        <v>0</v>
      </c>
    </row>
    <row r="34" spans="1:8" ht="12.75" customHeight="1">
      <c r="A34" s="120"/>
      <c r="B34" s="82"/>
      <c r="C34" s="82"/>
      <c r="D34" s="82"/>
      <c r="E34" s="82"/>
      <c r="F34" s="82"/>
      <c r="G34" s="83"/>
      <c r="H34" s="82"/>
    </row>
    <row r="35" spans="1:8" ht="12.75" customHeight="1">
      <c r="A35" s="120" t="s">
        <v>123</v>
      </c>
      <c r="B35" s="82"/>
      <c r="C35" s="82"/>
      <c r="D35" s="82"/>
      <c r="E35" s="82"/>
      <c r="F35" s="82"/>
      <c r="G35" s="83"/>
      <c r="H35" s="82">
        <f>0.45*H33</f>
        <v>0</v>
      </c>
    </row>
    <row r="36" spans="1:7" ht="12.75" customHeight="1">
      <c r="A36" s="1"/>
      <c r="G36" s="1"/>
    </row>
    <row r="37" spans="1:8" ht="12.75" customHeight="1" thickBot="1">
      <c r="A37" s="57" t="s">
        <v>72</v>
      </c>
      <c r="B37" s="58"/>
      <c r="C37" s="58"/>
      <c r="D37" s="58"/>
      <c r="E37" s="58"/>
      <c r="F37" s="58"/>
      <c r="G37" s="58"/>
      <c r="H37" s="103">
        <f>H33+H35</f>
        <v>0</v>
      </c>
    </row>
    <row r="38" ht="12.75" customHeight="1">
      <c r="A38" s="1"/>
    </row>
    <row r="39" spans="2:5" ht="12.75" customHeight="1">
      <c r="B39" s="17"/>
      <c r="D39" s="17"/>
      <c r="E39" s="17"/>
    </row>
    <row r="40" spans="2:5" ht="12.75" customHeight="1">
      <c r="B40" s="17"/>
      <c r="D40" s="17"/>
      <c r="E40" s="17"/>
    </row>
    <row r="41" ht="12.75" customHeight="1">
      <c r="B41" s="17"/>
    </row>
    <row r="42" spans="2:5" ht="12.75" customHeight="1">
      <c r="B42" s="17"/>
      <c r="D42" s="17"/>
      <c r="E42" s="17"/>
    </row>
    <row r="43" ht="12.75" customHeight="1">
      <c r="B43" s="17"/>
    </row>
    <row r="44" spans="2:5" ht="12.75" customHeight="1">
      <c r="B44" s="17"/>
      <c r="D44" s="17"/>
      <c r="E44" s="17"/>
    </row>
    <row r="45" spans="2:5" ht="12.75" customHeight="1">
      <c r="B45" s="17"/>
      <c r="D45" s="17"/>
      <c r="E45" s="17"/>
    </row>
    <row r="46" spans="2:5" ht="12.75" customHeight="1">
      <c r="B46" s="17"/>
      <c r="D46" s="17"/>
      <c r="E46" s="17"/>
    </row>
    <row r="47" spans="2:5" ht="12.75" customHeight="1">
      <c r="B47" s="17"/>
      <c r="D47" s="17"/>
      <c r="E47" s="17"/>
    </row>
    <row r="48" spans="2:5" ht="12.75" customHeight="1">
      <c r="B48" s="17"/>
      <c r="D48" s="17"/>
      <c r="E48" s="17"/>
    </row>
    <row r="49" spans="2:5" ht="12.75" customHeight="1">
      <c r="B49" s="17"/>
      <c r="D49" s="17"/>
      <c r="E49" s="17"/>
    </row>
    <row r="50" spans="2:5" ht="12.75" customHeight="1">
      <c r="B50" s="17"/>
      <c r="D50" s="17"/>
      <c r="E50" s="17"/>
    </row>
    <row r="51" spans="2:5" ht="12.75" customHeight="1">
      <c r="B51" s="17"/>
      <c r="D51" s="17"/>
      <c r="E51" s="17"/>
    </row>
    <row r="52" spans="1:12" s="6" customFormat="1" ht="12.75" customHeight="1">
      <c r="A52" s="22"/>
      <c r="B52" s="17"/>
      <c r="C52" s="1"/>
      <c r="D52" s="17"/>
      <c r="E52" s="17"/>
      <c r="F52" s="1"/>
      <c r="H52" s="1"/>
      <c r="I52" s="1"/>
      <c r="J52" s="1"/>
      <c r="K52" s="1"/>
      <c r="L52" s="1"/>
    </row>
    <row r="53" spans="1:12" s="6" customFormat="1" ht="12.75" customHeight="1">
      <c r="A53" s="22"/>
      <c r="B53" s="17"/>
      <c r="C53" s="1"/>
      <c r="D53" s="17"/>
      <c r="E53" s="17"/>
      <c r="F53" s="1"/>
      <c r="H53" s="1"/>
      <c r="I53" s="1"/>
      <c r="J53" s="1"/>
      <c r="K53" s="1"/>
      <c r="L53" s="1"/>
    </row>
    <row r="54" spans="1:12" s="6" customFormat="1" ht="12.75" customHeight="1">
      <c r="A54" s="22"/>
      <c r="B54" s="17"/>
      <c r="C54" s="1"/>
      <c r="D54" s="17"/>
      <c r="E54" s="17"/>
      <c r="F54" s="1"/>
      <c r="H54" s="1"/>
      <c r="I54" s="1"/>
      <c r="J54" s="1"/>
      <c r="K54" s="1"/>
      <c r="L54" s="1"/>
    </row>
    <row r="55" spans="1:12" s="6" customFormat="1" ht="12.75" customHeight="1">
      <c r="A55" s="22"/>
      <c r="B55" s="17"/>
      <c r="C55" s="1"/>
      <c r="D55" s="17"/>
      <c r="E55" s="17"/>
      <c r="F55" s="1"/>
      <c r="H55" s="1"/>
      <c r="I55" s="1"/>
      <c r="J55" s="1"/>
      <c r="K55" s="1"/>
      <c r="L55" s="1"/>
    </row>
    <row r="56" spans="1:12" s="6" customFormat="1" ht="12.75" customHeight="1">
      <c r="A56" s="22"/>
      <c r="B56" s="17"/>
      <c r="C56" s="1"/>
      <c r="D56" s="17"/>
      <c r="E56" s="17"/>
      <c r="F56" s="1"/>
      <c r="H56" s="1"/>
      <c r="I56" s="1"/>
      <c r="J56" s="1"/>
      <c r="K56" s="1"/>
      <c r="L56" s="1"/>
    </row>
    <row r="57" spans="1:12" s="6" customFormat="1" ht="12.75" customHeight="1">
      <c r="A57" s="22"/>
      <c r="B57" s="17"/>
      <c r="C57" s="1"/>
      <c r="D57" s="17"/>
      <c r="E57" s="17"/>
      <c r="F57" s="1"/>
      <c r="H57" s="1"/>
      <c r="I57" s="1"/>
      <c r="J57" s="1"/>
      <c r="K57" s="1"/>
      <c r="L57" s="1"/>
    </row>
    <row r="58" spans="1:12" s="6" customFormat="1" ht="12.75" customHeight="1">
      <c r="A58" s="22"/>
      <c r="B58" s="17"/>
      <c r="C58" s="1"/>
      <c r="D58" s="17"/>
      <c r="E58" s="17"/>
      <c r="F58" s="1"/>
      <c r="H58" s="1"/>
      <c r="I58" s="1"/>
      <c r="J58" s="1"/>
      <c r="K58" s="1"/>
      <c r="L58" s="1"/>
    </row>
    <row r="59" spans="1:12" s="6" customFormat="1" ht="12.75" customHeight="1">
      <c r="A59" s="22"/>
      <c r="B59" s="17"/>
      <c r="C59" s="1"/>
      <c r="D59" s="17"/>
      <c r="E59" s="17"/>
      <c r="F59" s="1"/>
      <c r="H59" s="1"/>
      <c r="I59" s="1"/>
      <c r="J59" s="1"/>
      <c r="K59" s="1"/>
      <c r="L59" s="1"/>
    </row>
    <row r="60" spans="1:12" s="6" customFormat="1" ht="12.75" customHeight="1">
      <c r="A60" s="22"/>
      <c r="B60" s="17"/>
      <c r="C60" s="1"/>
      <c r="D60" s="17"/>
      <c r="E60" s="17"/>
      <c r="F60" s="1"/>
      <c r="H60" s="1"/>
      <c r="I60" s="1"/>
      <c r="J60" s="1"/>
      <c r="K60" s="1"/>
      <c r="L60" s="1"/>
    </row>
    <row r="61" spans="1:12" s="6" customFormat="1" ht="12.75" customHeight="1">
      <c r="A61" s="22"/>
      <c r="B61" s="17"/>
      <c r="C61" s="1"/>
      <c r="D61" s="17"/>
      <c r="E61" s="17"/>
      <c r="F61" s="1"/>
      <c r="H61" s="1"/>
      <c r="I61" s="1"/>
      <c r="J61" s="1"/>
      <c r="K61" s="1"/>
      <c r="L61" s="1"/>
    </row>
    <row r="62" spans="1:12" s="6" customFormat="1" ht="12.75" customHeight="1">
      <c r="A62" s="22"/>
      <c r="B62" s="17"/>
      <c r="C62" s="1"/>
      <c r="D62" s="17"/>
      <c r="E62" s="17"/>
      <c r="F62" s="1"/>
      <c r="H62" s="1"/>
      <c r="I62" s="1"/>
      <c r="J62" s="1"/>
      <c r="K62" s="1"/>
      <c r="L62" s="1"/>
    </row>
    <row r="63" spans="1:12" s="6" customFormat="1" ht="12.75" customHeight="1">
      <c r="A63" s="22"/>
      <c r="B63" s="17"/>
      <c r="C63" s="1"/>
      <c r="D63" s="17"/>
      <c r="E63" s="17"/>
      <c r="F63" s="1"/>
      <c r="H63" s="1"/>
      <c r="I63" s="1"/>
      <c r="J63" s="1"/>
      <c r="K63" s="1"/>
      <c r="L63" s="1"/>
    </row>
    <row r="65" spans="1:12" s="6" customFormat="1" ht="12.75" customHeight="1">
      <c r="A65" s="22"/>
      <c r="B65" s="17"/>
      <c r="C65" s="1"/>
      <c r="D65" s="17"/>
      <c r="E65" s="17"/>
      <c r="F65" s="1"/>
      <c r="H65" s="1"/>
      <c r="I65" s="1"/>
      <c r="J65" s="1"/>
      <c r="K65" s="1"/>
      <c r="L65" s="1"/>
    </row>
    <row r="66" spans="1:12" s="6" customFormat="1" ht="12.75" customHeight="1">
      <c r="A66" s="22"/>
      <c r="B66" s="17"/>
      <c r="C66" s="1"/>
      <c r="D66" s="17"/>
      <c r="E66" s="17"/>
      <c r="F66" s="1"/>
      <c r="H66" s="1"/>
      <c r="I66" s="1"/>
      <c r="J66" s="1"/>
      <c r="K66" s="1"/>
      <c r="L66" s="1"/>
    </row>
    <row r="67" spans="1:12" s="6" customFormat="1" ht="12.75" customHeight="1">
      <c r="A67" s="22"/>
      <c r="B67" s="17"/>
      <c r="C67" s="1"/>
      <c r="D67" s="17"/>
      <c r="E67" s="17"/>
      <c r="F67" s="1"/>
      <c r="H67" s="1"/>
      <c r="I67" s="1"/>
      <c r="J67" s="1"/>
      <c r="K67" s="1"/>
      <c r="L67" s="1"/>
    </row>
    <row r="68" spans="2:5" ht="12.75" customHeight="1">
      <c r="B68" s="17"/>
      <c r="D68" s="17"/>
      <c r="E68" s="17"/>
    </row>
    <row r="69" spans="2:5" ht="12.75" customHeight="1">
      <c r="B69" s="17"/>
      <c r="D69" s="17"/>
      <c r="E69" s="17"/>
    </row>
    <row r="70" spans="2:5" ht="12.75" customHeight="1">
      <c r="B70" s="17"/>
      <c r="D70" s="17"/>
      <c r="E70" s="17"/>
    </row>
    <row r="71" spans="2:5" ht="12.75" customHeight="1">
      <c r="B71" s="17"/>
      <c r="D71" s="17"/>
      <c r="E71" s="17"/>
    </row>
    <row r="72" spans="2:5" ht="12.75" customHeight="1">
      <c r="B72" s="17"/>
      <c r="D72" s="17"/>
      <c r="E72" s="17"/>
    </row>
    <row r="77" ht="12.75" customHeight="1">
      <c r="G77" s="23"/>
    </row>
    <row r="79" spans="2:5" ht="12.75" customHeight="1">
      <c r="B79" s="17"/>
      <c r="D79" s="17"/>
      <c r="E79" s="17"/>
    </row>
    <row r="80" spans="2:5" ht="12.75" customHeight="1">
      <c r="B80" s="17"/>
      <c r="D80" s="17"/>
      <c r="E80" s="17"/>
    </row>
    <row r="81" spans="2:5" ht="12.75" customHeight="1">
      <c r="B81" s="17"/>
      <c r="D81" s="17"/>
      <c r="E81" s="17"/>
    </row>
    <row r="85" spans="2:7" ht="12.75" customHeight="1">
      <c r="B85" s="19"/>
      <c r="C85" s="18"/>
      <c r="E85" s="19"/>
      <c r="G85" s="23"/>
    </row>
    <row r="86" spans="2:7" ht="12.75" customHeight="1">
      <c r="B86" s="19"/>
      <c r="C86" s="18"/>
      <c r="E86" s="19"/>
      <c r="G86" s="23"/>
    </row>
    <row r="87" spans="2:3" ht="12.75" customHeight="1">
      <c r="B87" s="17"/>
      <c r="C87" s="17"/>
    </row>
    <row r="88" spans="2:3" ht="12.75" customHeight="1">
      <c r="B88" s="17"/>
      <c r="C88" s="17"/>
    </row>
    <row r="89" spans="2:7" ht="12.75" customHeight="1">
      <c r="B89" s="17"/>
      <c r="D89" s="17"/>
      <c r="E89" s="17"/>
      <c r="G89" s="23"/>
    </row>
    <row r="90" spans="2:5" ht="12.75" customHeight="1">
      <c r="B90" s="17"/>
      <c r="D90" s="17"/>
      <c r="E90" s="17"/>
    </row>
    <row r="91" spans="2:5" ht="12.75" customHeight="1">
      <c r="B91" s="17"/>
      <c r="D91" s="17"/>
      <c r="E91" s="17"/>
    </row>
    <row r="92" spans="2:5" ht="12.75" customHeight="1">
      <c r="B92" s="17"/>
      <c r="D92" s="17"/>
      <c r="E92" s="17"/>
    </row>
    <row r="93" spans="2:5" ht="12.75" customHeight="1">
      <c r="B93" s="17"/>
      <c r="D93" s="17"/>
      <c r="E93" s="17"/>
    </row>
    <row r="94" ht="12.75" customHeight="1">
      <c r="B94" s="17"/>
    </row>
    <row r="95" spans="2:5" ht="12.75" customHeight="1">
      <c r="B95" s="17"/>
      <c r="D95" s="17"/>
      <c r="E95" s="17"/>
    </row>
    <row r="96" ht="12.75" customHeight="1">
      <c r="B96" s="17"/>
    </row>
    <row r="97" spans="2:5" ht="12.75" customHeight="1">
      <c r="B97" s="17"/>
      <c r="D97" s="17"/>
      <c r="E97" s="17"/>
    </row>
    <row r="98" spans="2:5" ht="12.75" customHeight="1">
      <c r="B98" s="17"/>
      <c r="D98" s="17"/>
      <c r="E98" s="17"/>
    </row>
    <row r="99" spans="2:5" ht="12.75" customHeight="1">
      <c r="B99" s="17"/>
      <c r="D99" s="17"/>
      <c r="E99" s="17"/>
    </row>
    <row r="100" spans="1:12" s="6" customFormat="1" ht="12.75" customHeight="1">
      <c r="A100" s="22"/>
      <c r="B100" s="17"/>
      <c r="C100" s="1"/>
      <c r="D100" s="17"/>
      <c r="E100" s="17"/>
      <c r="F100" s="1"/>
      <c r="H100" s="1"/>
      <c r="I100" s="1"/>
      <c r="J100" s="1"/>
      <c r="K100" s="1"/>
      <c r="L100" s="1"/>
    </row>
    <row r="101" spans="1:12" s="6" customFormat="1" ht="12.75" customHeight="1">
      <c r="A101" s="22"/>
      <c r="B101" s="17"/>
      <c r="C101" s="1"/>
      <c r="D101" s="17"/>
      <c r="E101" s="17"/>
      <c r="F101" s="1"/>
      <c r="H101" s="1"/>
      <c r="I101" s="1"/>
      <c r="J101" s="1"/>
      <c r="K101" s="1"/>
      <c r="L101" s="1"/>
    </row>
    <row r="102" spans="1:12" s="6" customFormat="1" ht="12.75" customHeight="1">
      <c r="A102" s="22"/>
      <c r="B102" s="17"/>
      <c r="C102" s="1"/>
      <c r="D102" s="17"/>
      <c r="E102" s="17"/>
      <c r="F102" s="1"/>
      <c r="H102" s="1"/>
      <c r="I102" s="1"/>
      <c r="J102" s="1"/>
      <c r="K102" s="1"/>
      <c r="L102" s="1"/>
    </row>
    <row r="103" spans="1:12" s="6" customFormat="1" ht="12.75" customHeight="1">
      <c r="A103" s="22"/>
      <c r="B103" s="17"/>
      <c r="C103" s="1"/>
      <c r="D103" s="17"/>
      <c r="E103" s="17"/>
      <c r="F103" s="1"/>
      <c r="H103" s="1"/>
      <c r="I103" s="1"/>
      <c r="J103" s="1"/>
      <c r="K103" s="1"/>
      <c r="L103" s="1"/>
    </row>
    <row r="104" spans="1:12" s="6" customFormat="1" ht="12.75" customHeight="1">
      <c r="A104" s="22"/>
      <c r="B104" s="17"/>
      <c r="C104" s="1"/>
      <c r="D104" s="17"/>
      <c r="E104" s="17"/>
      <c r="F104" s="1"/>
      <c r="H104" s="1"/>
      <c r="I104" s="1"/>
      <c r="J104" s="1"/>
      <c r="K104" s="1"/>
      <c r="L104" s="1"/>
    </row>
    <row r="105" spans="1:12" s="6" customFormat="1" ht="12.75" customHeight="1">
      <c r="A105" s="22"/>
      <c r="B105" s="17"/>
      <c r="C105" s="1"/>
      <c r="D105" s="17"/>
      <c r="E105" s="17"/>
      <c r="F105" s="1"/>
      <c r="H105" s="1"/>
      <c r="I105" s="1"/>
      <c r="J105" s="1"/>
      <c r="K105" s="1"/>
      <c r="L105" s="1"/>
    </row>
    <row r="106" spans="1:12" s="6" customFormat="1" ht="12.75" customHeight="1">
      <c r="A106" s="22"/>
      <c r="B106" s="17"/>
      <c r="C106" s="1"/>
      <c r="D106" s="17"/>
      <c r="E106" s="17"/>
      <c r="F106" s="1"/>
      <c r="H106" s="1"/>
      <c r="I106" s="1"/>
      <c r="J106" s="1"/>
      <c r="K106" s="1"/>
      <c r="L106" s="1"/>
    </row>
    <row r="107" spans="1:12" s="6" customFormat="1" ht="12.75" customHeight="1">
      <c r="A107" s="22"/>
      <c r="B107" s="17"/>
      <c r="C107" s="1"/>
      <c r="D107" s="17"/>
      <c r="E107" s="17"/>
      <c r="F107" s="1"/>
      <c r="H107" s="1"/>
      <c r="I107" s="1"/>
      <c r="J107" s="1"/>
      <c r="K107" s="1"/>
      <c r="L107" s="1"/>
    </row>
    <row r="108" spans="1:12" s="6" customFormat="1" ht="12.75" customHeight="1">
      <c r="A108" s="22"/>
      <c r="B108" s="17"/>
      <c r="C108" s="1"/>
      <c r="D108" s="17"/>
      <c r="E108" s="17"/>
      <c r="F108" s="1"/>
      <c r="H108" s="1"/>
      <c r="I108" s="1"/>
      <c r="J108" s="1"/>
      <c r="K108" s="1"/>
      <c r="L108" s="1"/>
    </row>
    <row r="109" spans="1:12" s="6" customFormat="1" ht="12.75" customHeight="1">
      <c r="A109" s="22"/>
      <c r="B109" s="17"/>
      <c r="C109" s="1"/>
      <c r="D109" s="17"/>
      <c r="E109" s="17"/>
      <c r="F109" s="1"/>
      <c r="H109" s="1"/>
      <c r="I109" s="1"/>
      <c r="J109" s="1"/>
      <c r="K109" s="1"/>
      <c r="L109" s="1"/>
    </row>
    <row r="110" spans="1:12" s="6" customFormat="1" ht="12.75" customHeight="1">
      <c r="A110" s="22"/>
      <c r="B110" s="17"/>
      <c r="C110" s="1"/>
      <c r="D110" s="17"/>
      <c r="E110" s="17"/>
      <c r="F110" s="1"/>
      <c r="H110" s="1"/>
      <c r="I110" s="1"/>
      <c r="J110" s="1"/>
      <c r="K110" s="1"/>
      <c r="L110" s="1"/>
    </row>
    <row r="111" spans="1:12" s="6" customFormat="1" ht="12.75" customHeight="1">
      <c r="A111" s="22"/>
      <c r="B111" s="17"/>
      <c r="C111" s="1"/>
      <c r="D111" s="17"/>
      <c r="E111" s="17"/>
      <c r="F111" s="1"/>
      <c r="H111" s="1"/>
      <c r="I111" s="1"/>
      <c r="J111" s="1"/>
      <c r="K111" s="1"/>
      <c r="L111" s="1"/>
    </row>
    <row r="112" spans="1:12" s="6" customFormat="1" ht="12.75" customHeight="1">
      <c r="A112" s="22"/>
      <c r="B112" s="17"/>
      <c r="C112" s="1"/>
      <c r="D112" s="17"/>
      <c r="E112" s="17"/>
      <c r="F112" s="1"/>
      <c r="H112" s="1"/>
      <c r="I112" s="1"/>
      <c r="J112" s="1"/>
      <c r="K112" s="1"/>
      <c r="L112" s="1"/>
    </row>
    <row r="113" spans="1:12" s="6" customFormat="1" ht="12.75" customHeight="1">
      <c r="A113" s="22"/>
      <c r="B113" s="17"/>
      <c r="C113" s="1"/>
      <c r="D113" s="17"/>
      <c r="E113" s="17"/>
      <c r="F113" s="1"/>
      <c r="H113" s="1"/>
      <c r="I113" s="1"/>
      <c r="J113" s="1"/>
      <c r="K113" s="1"/>
      <c r="L113" s="1"/>
    </row>
    <row r="114" spans="1:12" s="6" customFormat="1" ht="12.75" customHeight="1">
      <c r="A114" s="22"/>
      <c r="B114" s="17"/>
      <c r="C114" s="1"/>
      <c r="D114" s="17"/>
      <c r="E114" s="17"/>
      <c r="F114" s="1"/>
      <c r="H114" s="1"/>
      <c r="I114" s="1"/>
      <c r="J114" s="1"/>
      <c r="K114" s="1"/>
      <c r="L114" s="1"/>
    </row>
    <row r="115" spans="1:12" s="6" customFormat="1" ht="12.75" customHeight="1">
      <c r="A115" s="22"/>
      <c r="B115" s="17"/>
      <c r="C115" s="1"/>
      <c r="D115" s="17"/>
      <c r="E115" s="17"/>
      <c r="F115" s="1"/>
      <c r="H115" s="1"/>
      <c r="I115" s="1"/>
      <c r="J115" s="1"/>
      <c r="K115" s="1"/>
      <c r="L115" s="1"/>
    </row>
    <row r="116" spans="2:5" ht="12.75" customHeight="1">
      <c r="B116" s="17"/>
      <c r="D116" s="17"/>
      <c r="E116" s="17"/>
    </row>
    <row r="118" spans="2:5" ht="12.75" customHeight="1">
      <c r="B118" s="17"/>
      <c r="D118" s="17"/>
      <c r="E118" s="17"/>
    </row>
    <row r="119" spans="2:5" ht="12.75" customHeight="1">
      <c r="B119" s="17"/>
      <c r="D119" s="17"/>
      <c r="E119" s="17"/>
    </row>
    <row r="120" spans="2:5" ht="12.75" customHeight="1">
      <c r="B120" s="17"/>
      <c r="D120" s="17"/>
      <c r="E120" s="17"/>
    </row>
    <row r="121" spans="2:5" ht="12.75" customHeight="1">
      <c r="B121" s="17"/>
      <c r="D121" s="17"/>
      <c r="E121" s="17"/>
    </row>
    <row r="122" spans="2:5" ht="12.75" customHeight="1">
      <c r="B122" s="17"/>
      <c r="D122" s="17"/>
      <c r="E122" s="17"/>
    </row>
    <row r="123" spans="2:5" ht="12.75" customHeight="1">
      <c r="B123" s="17"/>
      <c r="D123" s="17"/>
      <c r="E123" s="17"/>
    </row>
    <row r="124" spans="2:5" ht="12.75" customHeight="1">
      <c r="B124" s="17"/>
      <c r="D124" s="17"/>
      <c r="E124" s="17"/>
    </row>
    <row r="125" spans="2:5" ht="12.75" customHeight="1">
      <c r="B125" s="17"/>
      <c r="D125" s="17"/>
      <c r="E125" s="17"/>
    </row>
    <row r="126" spans="2:5" ht="12.75" customHeight="1">
      <c r="B126" s="17"/>
      <c r="D126" s="17"/>
      <c r="E126" s="17"/>
    </row>
    <row r="131" ht="12.75" customHeight="1">
      <c r="G131" s="23"/>
    </row>
    <row r="133" spans="2:5" ht="12.75" customHeight="1">
      <c r="B133" s="17"/>
      <c r="D133" s="17"/>
      <c r="E133" s="17"/>
    </row>
    <row r="134" spans="2:5" ht="12.75" customHeight="1">
      <c r="B134" s="17"/>
      <c r="D134" s="17"/>
      <c r="E134" s="17"/>
    </row>
    <row r="136" ht="12.75" customHeight="1">
      <c r="G136" s="23"/>
    </row>
    <row r="138" spans="2:5" ht="12.75" customHeight="1">
      <c r="B138" s="17"/>
      <c r="D138" s="17"/>
      <c r="E138" s="17"/>
    </row>
    <row r="139" spans="2:5" ht="12.75" customHeight="1">
      <c r="B139" s="17"/>
      <c r="D139" s="17"/>
      <c r="E139" s="17"/>
    </row>
    <row r="140" spans="2:5" ht="12.75" customHeight="1">
      <c r="B140" s="17"/>
      <c r="D140" s="17"/>
      <c r="E140" s="17"/>
    </row>
    <row r="144" spans="2:7" ht="12.75" customHeight="1">
      <c r="B144" s="19"/>
      <c r="C144" s="18"/>
      <c r="E144" s="19"/>
      <c r="G144" s="23"/>
    </row>
    <row r="145" spans="2:7" ht="12.75" customHeight="1">
      <c r="B145" s="19"/>
      <c r="C145" s="18"/>
      <c r="E145" s="19"/>
      <c r="G145" s="23"/>
    </row>
    <row r="146" spans="2:3" ht="12.75" customHeight="1">
      <c r="B146" s="17"/>
      <c r="C146" s="17"/>
    </row>
    <row r="147" spans="2:3" ht="12.75" customHeight="1">
      <c r="B147" s="17"/>
      <c r="C147" s="17"/>
    </row>
    <row r="148" spans="2:7" ht="12.75" customHeight="1">
      <c r="B148" s="17"/>
      <c r="D148" s="17"/>
      <c r="E148" s="17"/>
      <c r="G148" s="23"/>
    </row>
    <row r="149" spans="2:5" ht="12.75" customHeight="1">
      <c r="B149" s="17"/>
      <c r="D149" s="17"/>
      <c r="E149" s="17"/>
    </row>
    <row r="150" spans="2:5" ht="12.75" customHeight="1">
      <c r="B150" s="17"/>
      <c r="D150" s="17"/>
      <c r="E150" s="17"/>
    </row>
    <row r="151" spans="2:5" ht="12.75" customHeight="1">
      <c r="B151" s="17"/>
      <c r="D151" s="17"/>
      <c r="E151" s="17"/>
    </row>
    <row r="152" spans="2:5" ht="12.75" customHeight="1">
      <c r="B152" s="17"/>
      <c r="D152" s="17"/>
      <c r="E152" s="17"/>
    </row>
    <row r="153" ht="12.75" customHeight="1">
      <c r="B153" s="17"/>
    </row>
    <row r="154" spans="2:5" ht="12.75" customHeight="1">
      <c r="B154" s="17"/>
      <c r="D154" s="17"/>
      <c r="E154" s="17"/>
    </row>
    <row r="155" ht="12.75" customHeight="1">
      <c r="B155" s="17"/>
    </row>
    <row r="156" spans="2:5" ht="12.75" customHeight="1">
      <c r="B156" s="17"/>
      <c r="D156" s="17"/>
      <c r="E156" s="17"/>
    </row>
    <row r="157" spans="2:5" ht="12.75" customHeight="1">
      <c r="B157" s="17"/>
      <c r="D157" s="17"/>
      <c r="E157" s="17"/>
    </row>
    <row r="158" spans="2:5" ht="12.75" customHeight="1">
      <c r="B158" s="17"/>
      <c r="D158" s="17"/>
      <c r="E158" s="17"/>
    </row>
    <row r="159" spans="2:5" ht="12.75" customHeight="1">
      <c r="B159" s="17"/>
      <c r="D159" s="17"/>
      <c r="E159" s="17"/>
    </row>
    <row r="160" spans="2:5" ht="12.75" customHeight="1">
      <c r="B160" s="17"/>
      <c r="D160" s="17"/>
      <c r="E160" s="17"/>
    </row>
    <row r="161" spans="2:5" ht="12.75" customHeight="1">
      <c r="B161" s="17"/>
      <c r="D161" s="17"/>
      <c r="E161" s="17"/>
    </row>
    <row r="162" spans="2:5" ht="12.75" customHeight="1">
      <c r="B162" s="17"/>
      <c r="D162" s="17"/>
      <c r="E162" s="17"/>
    </row>
    <row r="163" spans="2:5" ht="12.75" customHeight="1">
      <c r="B163" s="17"/>
      <c r="D163" s="17"/>
      <c r="E163" s="17"/>
    </row>
    <row r="164" spans="1:12" s="6" customFormat="1" ht="12.75" customHeight="1">
      <c r="A164" s="22"/>
      <c r="B164" s="17"/>
      <c r="C164" s="1"/>
      <c r="D164" s="17"/>
      <c r="E164" s="17"/>
      <c r="F164" s="1"/>
      <c r="H164" s="1"/>
      <c r="I164" s="1"/>
      <c r="J164" s="1"/>
      <c r="K164" s="1"/>
      <c r="L164" s="1"/>
    </row>
    <row r="165" spans="1:12" s="6" customFormat="1" ht="12.75" customHeight="1">
      <c r="A165" s="22"/>
      <c r="B165" s="17"/>
      <c r="C165" s="1"/>
      <c r="D165" s="17"/>
      <c r="E165" s="17"/>
      <c r="F165" s="1"/>
      <c r="H165" s="1"/>
      <c r="I165" s="1"/>
      <c r="J165" s="1"/>
      <c r="K165" s="1"/>
      <c r="L165" s="1"/>
    </row>
    <row r="166" spans="1:12" s="6" customFormat="1" ht="12.75" customHeight="1">
      <c r="A166" s="22"/>
      <c r="B166" s="17"/>
      <c r="C166" s="1"/>
      <c r="D166" s="17"/>
      <c r="E166" s="17"/>
      <c r="F166" s="1"/>
      <c r="H166" s="1"/>
      <c r="I166" s="1"/>
      <c r="J166" s="1"/>
      <c r="K166" s="1"/>
      <c r="L166" s="1"/>
    </row>
    <row r="167" spans="1:12" s="6" customFormat="1" ht="12.75" customHeight="1">
      <c r="A167" s="22"/>
      <c r="B167" s="17"/>
      <c r="C167" s="1"/>
      <c r="D167" s="17"/>
      <c r="E167" s="17"/>
      <c r="F167" s="1"/>
      <c r="H167" s="1"/>
      <c r="I167" s="1"/>
      <c r="J167" s="1"/>
      <c r="K167" s="1"/>
      <c r="L167" s="1"/>
    </row>
    <row r="168" spans="1:12" s="6" customFormat="1" ht="12.75" customHeight="1">
      <c r="A168" s="22"/>
      <c r="B168" s="17"/>
      <c r="C168" s="1"/>
      <c r="D168" s="17"/>
      <c r="E168" s="17"/>
      <c r="F168" s="1"/>
      <c r="H168" s="1"/>
      <c r="I168" s="1"/>
      <c r="J168" s="1"/>
      <c r="K168" s="1"/>
      <c r="L168" s="1"/>
    </row>
    <row r="169" spans="1:12" s="6" customFormat="1" ht="12.75" customHeight="1">
      <c r="A169" s="22"/>
      <c r="B169" s="17"/>
      <c r="C169" s="1"/>
      <c r="D169" s="17"/>
      <c r="E169" s="17"/>
      <c r="F169" s="1"/>
      <c r="H169" s="1"/>
      <c r="I169" s="1"/>
      <c r="J169" s="1"/>
      <c r="K169" s="1"/>
      <c r="L169" s="1"/>
    </row>
    <row r="170" spans="1:12" s="6" customFormat="1" ht="12.75" customHeight="1">
      <c r="A170" s="22"/>
      <c r="B170" s="17"/>
      <c r="C170" s="1"/>
      <c r="D170" s="17"/>
      <c r="E170" s="17"/>
      <c r="F170" s="1"/>
      <c r="H170" s="1"/>
      <c r="I170" s="1"/>
      <c r="J170" s="1"/>
      <c r="K170" s="1"/>
      <c r="L170" s="1"/>
    </row>
    <row r="171" spans="1:12" s="6" customFormat="1" ht="12.75" customHeight="1">
      <c r="A171" s="22"/>
      <c r="B171" s="17"/>
      <c r="C171" s="1"/>
      <c r="D171" s="17"/>
      <c r="E171" s="17"/>
      <c r="F171" s="1"/>
      <c r="H171" s="1"/>
      <c r="I171" s="1"/>
      <c r="J171" s="1"/>
      <c r="K171" s="1"/>
      <c r="L171" s="1"/>
    </row>
    <row r="172" spans="1:12" s="6" customFormat="1" ht="12.75" customHeight="1">
      <c r="A172" s="22"/>
      <c r="B172" s="17"/>
      <c r="C172" s="1"/>
      <c r="D172" s="17"/>
      <c r="E172" s="17"/>
      <c r="F172" s="1"/>
      <c r="H172" s="1"/>
      <c r="I172" s="1"/>
      <c r="J172" s="1"/>
      <c r="K172" s="1"/>
      <c r="L172" s="1"/>
    </row>
    <row r="173" spans="1:12" s="6" customFormat="1" ht="12.75" customHeight="1">
      <c r="A173" s="22"/>
      <c r="B173" s="17"/>
      <c r="C173" s="1"/>
      <c r="D173" s="17"/>
      <c r="E173" s="17"/>
      <c r="F173" s="1"/>
      <c r="H173" s="1"/>
      <c r="I173" s="1"/>
      <c r="J173" s="1"/>
      <c r="K173" s="1"/>
      <c r="L173" s="1"/>
    </row>
    <row r="174" spans="1:12" s="6" customFormat="1" ht="12.75" customHeight="1">
      <c r="A174" s="22"/>
      <c r="B174" s="17"/>
      <c r="C174" s="1"/>
      <c r="D174" s="17"/>
      <c r="E174" s="17"/>
      <c r="F174" s="1"/>
      <c r="H174" s="1"/>
      <c r="I174" s="1"/>
      <c r="J174" s="1"/>
      <c r="K174" s="1"/>
      <c r="L174" s="1"/>
    </row>
    <row r="175" spans="1:12" s="6" customFormat="1" ht="12.75" customHeight="1">
      <c r="A175" s="22"/>
      <c r="B175" s="17"/>
      <c r="C175" s="1"/>
      <c r="D175" s="17"/>
      <c r="E175" s="17"/>
      <c r="F175" s="1"/>
      <c r="H175" s="1"/>
      <c r="I175" s="1"/>
      <c r="J175" s="1"/>
      <c r="K175" s="1"/>
      <c r="L175" s="1"/>
    </row>
    <row r="176" spans="1:12" s="6" customFormat="1" ht="12.75" customHeight="1">
      <c r="A176" s="22"/>
      <c r="B176" s="17"/>
      <c r="C176" s="1"/>
      <c r="D176" s="17"/>
      <c r="E176" s="17"/>
      <c r="F176" s="1"/>
      <c r="H176" s="1"/>
      <c r="I176" s="1"/>
      <c r="J176" s="1"/>
      <c r="K176" s="1"/>
      <c r="L176" s="1"/>
    </row>
    <row r="177" spans="1:12" s="6" customFormat="1" ht="12.75" customHeight="1">
      <c r="A177" s="22"/>
      <c r="B177" s="17"/>
      <c r="C177" s="1"/>
      <c r="D177" s="17"/>
      <c r="E177" s="17"/>
      <c r="F177" s="1"/>
      <c r="H177" s="1"/>
      <c r="I177" s="1"/>
      <c r="J177" s="1"/>
      <c r="K177" s="1"/>
      <c r="L177" s="1"/>
    </row>
    <row r="178" spans="1:12" s="6" customFormat="1" ht="12.75" customHeight="1">
      <c r="A178" s="22"/>
      <c r="B178" s="17"/>
      <c r="C178" s="1"/>
      <c r="D178" s="17"/>
      <c r="E178" s="17"/>
      <c r="F178" s="1"/>
      <c r="H178" s="1"/>
      <c r="I178" s="1"/>
      <c r="J178" s="1"/>
      <c r="K178" s="1"/>
      <c r="L178" s="1"/>
    </row>
    <row r="179" spans="1:12" s="6" customFormat="1" ht="12.75" customHeight="1">
      <c r="A179" s="22"/>
      <c r="B179" s="17"/>
      <c r="C179" s="1"/>
      <c r="D179" s="17"/>
      <c r="E179" s="17"/>
      <c r="F179" s="1"/>
      <c r="H179" s="1"/>
      <c r="I179" s="1"/>
      <c r="J179" s="1"/>
      <c r="K179" s="1"/>
      <c r="L179" s="1"/>
    </row>
    <row r="180" spans="2:5" ht="12.75" customHeight="1">
      <c r="B180" s="17"/>
      <c r="D180" s="17"/>
      <c r="E180" s="17"/>
    </row>
    <row r="185" ht="12.75" customHeight="1">
      <c r="G185" s="23"/>
    </row>
    <row r="187" spans="2:5" ht="12.75" customHeight="1">
      <c r="B187" s="17"/>
      <c r="D187" s="17"/>
      <c r="E187" s="17"/>
    </row>
    <row r="188" spans="2:5" ht="12.75" customHeight="1">
      <c r="B188" s="17"/>
      <c r="D188" s="17"/>
      <c r="E188" s="17"/>
    </row>
    <row r="190" spans="2:7" ht="12.75" customHeight="1">
      <c r="B190" s="19"/>
      <c r="C190" s="18"/>
      <c r="E190" s="19"/>
      <c r="G190" s="23"/>
    </row>
    <row r="191" spans="2:7" ht="12.75" customHeight="1">
      <c r="B191" s="19"/>
      <c r="C191" s="18"/>
      <c r="E191" s="19"/>
      <c r="G191" s="23"/>
    </row>
    <row r="192" spans="2:3" ht="12.75" customHeight="1">
      <c r="B192" s="17"/>
      <c r="C192" s="17"/>
    </row>
    <row r="193" spans="2:3" ht="12.75" customHeight="1">
      <c r="B193" s="17"/>
      <c r="C193" s="17"/>
    </row>
    <row r="194" spans="2:7" ht="12.75" customHeight="1">
      <c r="B194" s="17"/>
      <c r="D194" s="17"/>
      <c r="E194" s="17"/>
      <c r="G194" s="23"/>
    </row>
    <row r="195" spans="2:5" ht="12.75" customHeight="1">
      <c r="B195" s="17"/>
      <c r="D195" s="17"/>
      <c r="E195" s="17"/>
    </row>
    <row r="196" spans="1:12" s="6" customFormat="1" ht="12.75" customHeight="1">
      <c r="A196" s="22"/>
      <c r="B196" s="17"/>
      <c r="C196" s="1"/>
      <c r="D196" s="17"/>
      <c r="E196" s="17"/>
      <c r="F196" s="1"/>
      <c r="H196" s="1"/>
      <c r="I196" s="1"/>
      <c r="J196" s="1"/>
      <c r="K196" s="1"/>
      <c r="L196" s="1"/>
    </row>
    <row r="197" spans="1:12" s="6" customFormat="1" ht="12.75" customHeight="1">
      <c r="A197" s="22"/>
      <c r="B197" s="17"/>
      <c r="C197" s="1"/>
      <c r="D197" s="17"/>
      <c r="E197" s="17"/>
      <c r="F197" s="1"/>
      <c r="H197" s="1"/>
      <c r="I197" s="1"/>
      <c r="J197" s="1"/>
      <c r="K197" s="1"/>
      <c r="L197" s="1"/>
    </row>
    <row r="198" spans="1:12" s="6" customFormat="1" ht="12.75" customHeight="1">
      <c r="A198" s="22"/>
      <c r="B198" s="17"/>
      <c r="C198" s="1"/>
      <c r="D198" s="17"/>
      <c r="E198" s="17"/>
      <c r="F198" s="1"/>
      <c r="H198" s="1"/>
      <c r="I198" s="1"/>
      <c r="J198" s="1"/>
      <c r="K198" s="1"/>
      <c r="L198" s="1"/>
    </row>
    <row r="199" spans="1:12" s="6" customFormat="1" ht="12.75" customHeight="1">
      <c r="A199" s="22"/>
      <c r="B199" s="17"/>
      <c r="C199" s="1"/>
      <c r="D199" s="1"/>
      <c r="E199" s="1"/>
      <c r="F199" s="1"/>
      <c r="H199" s="1"/>
      <c r="I199" s="1"/>
      <c r="J199" s="1"/>
      <c r="K199" s="1"/>
      <c r="L199" s="1"/>
    </row>
    <row r="200" spans="1:12" s="6" customFormat="1" ht="12.75" customHeight="1">
      <c r="A200" s="22"/>
      <c r="B200" s="17"/>
      <c r="C200" s="1"/>
      <c r="D200" s="17"/>
      <c r="E200" s="17"/>
      <c r="F200" s="1"/>
      <c r="H200" s="1"/>
      <c r="I200" s="1"/>
      <c r="J200" s="1"/>
      <c r="K200" s="1"/>
      <c r="L200" s="1"/>
    </row>
    <row r="201" spans="1:12" s="6" customFormat="1" ht="12.75" customHeight="1">
      <c r="A201" s="22"/>
      <c r="B201" s="17"/>
      <c r="C201" s="1"/>
      <c r="D201" s="1"/>
      <c r="E201" s="1"/>
      <c r="F201" s="1"/>
      <c r="H201" s="1"/>
      <c r="I201" s="1"/>
      <c r="J201" s="1"/>
      <c r="K201" s="1"/>
      <c r="L201" s="1"/>
    </row>
    <row r="202" spans="1:12" s="6" customFormat="1" ht="12.75" customHeight="1">
      <c r="A202" s="22"/>
      <c r="B202" s="17"/>
      <c r="C202" s="1"/>
      <c r="D202" s="17"/>
      <c r="E202" s="17"/>
      <c r="F202" s="1"/>
      <c r="H202" s="1"/>
      <c r="I202" s="1"/>
      <c r="J202" s="1"/>
      <c r="K202" s="1"/>
      <c r="L202" s="1"/>
    </row>
    <row r="203" spans="1:12" s="6" customFormat="1" ht="12.75" customHeight="1">
      <c r="A203" s="22"/>
      <c r="B203" s="17"/>
      <c r="C203" s="1"/>
      <c r="D203" s="17"/>
      <c r="E203" s="17"/>
      <c r="F203" s="1"/>
      <c r="H203" s="1"/>
      <c r="I203" s="1"/>
      <c r="J203" s="1"/>
      <c r="K203" s="1"/>
      <c r="L203" s="1"/>
    </row>
    <row r="204" spans="1:12" s="6" customFormat="1" ht="12.75" customHeight="1">
      <c r="A204" s="22"/>
      <c r="B204" s="17"/>
      <c r="C204" s="1"/>
      <c r="D204" s="17"/>
      <c r="E204" s="17"/>
      <c r="F204" s="1"/>
      <c r="H204" s="1"/>
      <c r="I204" s="1"/>
      <c r="J204" s="1"/>
      <c r="K204" s="1"/>
      <c r="L204" s="1"/>
    </row>
    <row r="205" spans="1:12" s="6" customFormat="1" ht="12.75" customHeight="1">
      <c r="A205" s="22"/>
      <c r="B205" s="17"/>
      <c r="C205" s="1"/>
      <c r="D205" s="17"/>
      <c r="E205" s="17"/>
      <c r="F205" s="1"/>
      <c r="H205" s="1"/>
      <c r="I205" s="1"/>
      <c r="J205" s="1"/>
      <c r="K205" s="1"/>
      <c r="L205" s="1"/>
    </row>
    <row r="206" spans="1:12" s="6" customFormat="1" ht="12.75" customHeight="1">
      <c r="A206" s="22"/>
      <c r="B206" s="17"/>
      <c r="C206" s="1"/>
      <c r="D206" s="17"/>
      <c r="E206" s="17"/>
      <c r="F206" s="1"/>
      <c r="H206" s="1"/>
      <c r="I206" s="1"/>
      <c r="J206" s="1"/>
      <c r="K206" s="1"/>
      <c r="L206" s="1"/>
    </row>
    <row r="207" spans="1:12" s="6" customFormat="1" ht="12.75" customHeight="1">
      <c r="A207" s="22"/>
      <c r="B207" s="17"/>
      <c r="C207" s="1"/>
      <c r="D207" s="17"/>
      <c r="E207" s="17"/>
      <c r="F207" s="1"/>
      <c r="H207" s="1"/>
      <c r="I207" s="1"/>
      <c r="J207" s="1"/>
      <c r="K207" s="1"/>
      <c r="L207" s="1"/>
    </row>
    <row r="208" spans="1:12" s="6" customFormat="1" ht="12.75" customHeight="1">
      <c r="A208" s="22"/>
      <c r="B208" s="17"/>
      <c r="C208" s="1"/>
      <c r="D208" s="17"/>
      <c r="E208" s="17"/>
      <c r="F208" s="1"/>
      <c r="H208" s="1"/>
      <c r="I208" s="1"/>
      <c r="J208" s="1"/>
      <c r="K208" s="1"/>
      <c r="L208" s="1"/>
    </row>
    <row r="209" spans="1:12" s="6" customFormat="1" ht="12.75" customHeight="1">
      <c r="A209" s="22"/>
      <c r="B209" s="17"/>
      <c r="C209" s="1"/>
      <c r="D209" s="17"/>
      <c r="E209" s="17"/>
      <c r="F209" s="1"/>
      <c r="H209" s="1"/>
      <c r="I209" s="1"/>
      <c r="J209" s="1"/>
      <c r="K209" s="1"/>
      <c r="L209" s="1"/>
    </row>
    <row r="210" spans="1:12" s="6" customFormat="1" ht="12.75" customHeight="1">
      <c r="A210" s="22"/>
      <c r="B210" s="17"/>
      <c r="C210" s="1"/>
      <c r="D210" s="17"/>
      <c r="E210" s="17"/>
      <c r="F210" s="1"/>
      <c r="H210" s="1"/>
      <c r="I210" s="1"/>
      <c r="J210" s="1"/>
      <c r="K210" s="1"/>
      <c r="L210" s="1"/>
    </row>
    <row r="211" spans="1:12" s="6" customFormat="1" ht="12.75" customHeight="1">
      <c r="A211" s="22"/>
      <c r="B211" s="17"/>
      <c r="C211" s="1"/>
      <c r="D211" s="17"/>
      <c r="E211" s="17"/>
      <c r="F211" s="1"/>
      <c r="H211" s="1"/>
      <c r="I211" s="1"/>
      <c r="J211" s="1"/>
      <c r="K211" s="1"/>
      <c r="L211" s="1"/>
    </row>
    <row r="212" spans="1:12" s="6" customFormat="1" ht="12.75" customHeight="1">
      <c r="A212" s="22"/>
      <c r="B212" s="17"/>
      <c r="C212" s="1"/>
      <c r="D212" s="17"/>
      <c r="E212" s="17"/>
      <c r="F212" s="1"/>
      <c r="H212" s="1"/>
      <c r="I212" s="1"/>
      <c r="J212" s="1"/>
      <c r="K212" s="1"/>
      <c r="L212" s="1"/>
    </row>
    <row r="213" spans="1:12" s="6" customFormat="1" ht="12.75" customHeight="1">
      <c r="A213" s="22"/>
      <c r="B213" s="17"/>
      <c r="C213" s="1"/>
      <c r="D213" s="17"/>
      <c r="E213" s="17"/>
      <c r="F213" s="1"/>
      <c r="H213" s="1"/>
      <c r="I213" s="1"/>
      <c r="J213" s="1"/>
      <c r="K213" s="1"/>
      <c r="L213" s="1"/>
    </row>
    <row r="214" spans="1:12" s="6" customFormat="1" ht="12.75" customHeight="1">
      <c r="A214" s="22"/>
      <c r="B214" s="17"/>
      <c r="C214" s="1"/>
      <c r="D214" s="17"/>
      <c r="E214" s="17"/>
      <c r="F214" s="1"/>
      <c r="H214" s="1"/>
      <c r="I214" s="1"/>
      <c r="J214" s="1"/>
      <c r="K214" s="1"/>
      <c r="L214" s="1"/>
    </row>
    <row r="215" spans="1:12" s="6" customFormat="1" ht="12.75" customHeight="1">
      <c r="A215" s="22"/>
      <c r="B215" s="17"/>
      <c r="C215" s="1"/>
      <c r="D215" s="17"/>
      <c r="E215" s="17"/>
      <c r="F215" s="1"/>
      <c r="H215" s="1"/>
      <c r="I215" s="1"/>
      <c r="J215" s="1"/>
      <c r="K215" s="1"/>
      <c r="L215" s="1"/>
    </row>
    <row r="216" spans="1:12" s="6" customFormat="1" ht="12.75" customHeight="1">
      <c r="A216" s="22"/>
      <c r="B216" s="17"/>
      <c r="C216" s="1"/>
      <c r="D216" s="17"/>
      <c r="E216" s="17"/>
      <c r="F216" s="1"/>
      <c r="H216" s="1"/>
      <c r="I216" s="1"/>
      <c r="J216" s="1"/>
      <c r="K216" s="1"/>
      <c r="L216" s="1"/>
    </row>
    <row r="217" spans="1:12" s="6" customFormat="1" ht="12.75" customHeight="1">
      <c r="A217" s="22"/>
      <c r="B217" s="17"/>
      <c r="C217" s="1"/>
      <c r="D217" s="17"/>
      <c r="E217" s="17"/>
      <c r="F217" s="1"/>
      <c r="H217" s="1"/>
      <c r="I217" s="1"/>
      <c r="J217" s="1"/>
      <c r="K217" s="1"/>
      <c r="L217" s="1"/>
    </row>
    <row r="218" spans="1:12" s="6" customFormat="1" ht="12.75" customHeight="1">
      <c r="A218" s="22"/>
      <c r="B218" s="17"/>
      <c r="C218" s="1"/>
      <c r="D218" s="17"/>
      <c r="E218" s="17"/>
      <c r="F218" s="1"/>
      <c r="H218" s="1"/>
      <c r="I218" s="1"/>
      <c r="J218" s="1"/>
      <c r="K218" s="1"/>
      <c r="L218" s="1"/>
    </row>
    <row r="219" spans="1:12" s="6" customFormat="1" ht="12.75" customHeight="1">
      <c r="A219" s="22"/>
      <c r="B219" s="17"/>
      <c r="C219" s="1"/>
      <c r="D219" s="17"/>
      <c r="E219" s="17"/>
      <c r="F219" s="1"/>
      <c r="H219" s="1"/>
      <c r="I219" s="1"/>
      <c r="J219" s="1"/>
      <c r="K219" s="1"/>
      <c r="L219" s="1"/>
    </row>
    <row r="220" spans="1:12" s="6" customFormat="1" ht="12.75" customHeight="1">
      <c r="A220" s="22"/>
      <c r="B220" s="17"/>
      <c r="C220" s="1"/>
      <c r="D220" s="17"/>
      <c r="E220" s="17"/>
      <c r="F220" s="1"/>
      <c r="H220" s="1"/>
      <c r="I220" s="1"/>
      <c r="J220" s="1"/>
      <c r="K220" s="1"/>
      <c r="L220" s="1"/>
    </row>
    <row r="221" spans="1:12" s="6" customFormat="1" ht="12.75" customHeight="1">
      <c r="A221" s="22"/>
      <c r="B221" s="17"/>
      <c r="C221" s="1"/>
      <c r="D221" s="17"/>
      <c r="E221" s="17"/>
      <c r="F221" s="1"/>
      <c r="H221" s="1"/>
      <c r="I221" s="1"/>
      <c r="J221" s="1"/>
      <c r="K221" s="1"/>
      <c r="L221" s="1"/>
    </row>
    <row r="222" spans="1:12" s="6" customFormat="1" ht="12.75" customHeight="1">
      <c r="A222" s="22"/>
      <c r="B222" s="17"/>
      <c r="C222" s="1"/>
      <c r="D222" s="17"/>
      <c r="E222" s="17"/>
      <c r="F222" s="1"/>
      <c r="H222" s="1"/>
      <c r="I222" s="1"/>
      <c r="J222" s="1"/>
      <c r="K222" s="1"/>
      <c r="L222" s="1"/>
    </row>
    <row r="223" spans="1:12" s="6" customFormat="1" ht="12.75" customHeight="1">
      <c r="A223" s="22"/>
      <c r="B223" s="17"/>
      <c r="C223" s="1"/>
      <c r="D223" s="17"/>
      <c r="E223" s="17"/>
      <c r="F223" s="1"/>
      <c r="H223" s="1"/>
      <c r="I223" s="1"/>
      <c r="J223" s="1"/>
      <c r="K223" s="1"/>
      <c r="L223" s="1"/>
    </row>
    <row r="228" ht="12.75" customHeight="1">
      <c r="G228" s="23"/>
    </row>
    <row r="230" spans="2:5" ht="12.75" customHeight="1">
      <c r="B230" s="17"/>
      <c r="D230" s="17"/>
      <c r="E230" s="17"/>
    </row>
    <row r="233" spans="2:7" ht="12.75" customHeight="1">
      <c r="B233" s="19"/>
      <c r="C233" s="18"/>
      <c r="E233" s="19"/>
      <c r="G233" s="23"/>
    </row>
    <row r="234" spans="2:7" ht="12.75" customHeight="1">
      <c r="B234" s="19"/>
      <c r="C234" s="18"/>
      <c r="E234" s="19"/>
      <c r="G234" s="23"/>
    </row>
    <row r="235" spans="2:3" ht="12.75" customHeight="1">
      <c r="B235" s="17"/>
      <c r="C235" s="17"/>
    </row>
    <row r="236" spans="2:3" ht="12.75" customHeight="1">
      <c r="B236" s="17"/>
      <c r="C236" s="17"/>
    </row>
    <row r="237" spans="2:7" ht="12.75" customHeight="1">
      <c r="B237" s="17"/>
      <c r="D237" s="17"/>
      <c r="E237" s="17"/>
      <c r="G237" s="23"/>
    </row>
    <row r="238" spans="2:5" ht="12.75" customHeight="1">
      <c r="B238" s="17"/>
      <c r="D238" s="17"/>
      <c r="E238" s="17"/>
    </row>
    <row r="239" spans="2:5" ht="12.75" customHeight="1">
      <c r="B239" s="17"/>
      <c r="D239" s="17"/>
      <c r="E239" s="17"/>
    </row>
    <row r="240" spans="2:5" ht="12.75" customHeight="1">
      <c r="B240" s="17"/>
      <c r="D240" s="17"/>
      <c r="E240" s="17"/>
    </row>
    <row r="241" spans="2:5" ht="12.75" customHeight="1">
      <c r="B241" s="17"/>
      <c r="D241" s="17"/>
      <c r="E241" s="17"/>
    </row>
    <row r="242" ht="12.75" customHeight="1">
      <c r="B242" s="17"/>
    </row>
    <row r="243" spans="2:5" ht="12.75" customHeight="1">
      <c r="B243" s="17"/>
      <c r="D243" s="17"/>
      <c r="E243" s="17"/>
    </row>
    <row r="244" spans="1:12" s="6" customFormat="1" ht="12.75" customHeight="1">
      <c r="A244" s="22"/>
      <c r="B244" s="17"/>
      <c r="C244" s="1"/>
      <c r="D244" s="1"/>
      <c r="E244" s="1"/>
      <c r="F244" s="1"/>
      <c r="H244" s="1"/>
      <c r="I244" s="1"/>
      <c r="J244" s="1"/>
      <c r="K244" s="1"/>
      <c r="L244" s="1"/>
    </row>
    <row r="245" spans="1:12" s="6" customFormat="1" ht="12.75" customHeight="1">
      <c r="A245" s="22"/>
      <c r="B245" s="17"/>
      <c r="C245" s="1"/>
      <c r="D245" s="17"/>
      <c r="E245" s="17"/>
      <c r="F245" s="1"/>
      <c r="H245" s="1"/>
      <c r="I245" s="1"/>
      <c r="J245" s="1"/>
      <c r="K245" s="1"/>
      <c r="L245" s="1"/>
    </row>
    <row r="246" spans="1:12" s="6" customFormat="1" ht="12.75" customHeight="1">
      <c r="A246" s="22"/>
      <c r="B246" s="17"/>
      <c r="C246" s="1"/>
      <c r="D246" s="17"/>
      <c r="E246" s="17"/>
      <c r="F246" s="1"/>
      <c r="H246" s="1"/>
      <c r="I246" s="1"/>
      <c r="J246" s="1"/>
      <c r="K246" s="1"/>
      <c r="L246" s="1"/>
    </row>
    <row r="247" spans="1:12" s="6" customFormat="1" ht="12.75" customHeight="1">
      <c r="A247" s="22"/>
      <c r="B247" s="17"/>
      <c r="C247" s="1"/>
      <c r="D247" s="17"/>
      <c r="E247" s="17"/>
      <c r="F247" s="1"/>
      <c r="H247" s="1"/>
      <c r="I247" s="1"/>
      <c r="J247" s="1"/>
      <c r="K247" s="1"/>
      <c r="L247" s="1"/>
    </row>
    <row r="248" spans="1:12" s="6" customFormat="1" ht="12.75" customHeight="1">
      <c r="A248" s="22"/>
      <c r="B248" s="17"/>
      <c r="C248" s="1"/>
      <c r="D248" s="17"/>
      <c r="E248" s="17"/>
      <c r="F248" s="1"/>
      <c r="H248" s="1"/>
      <c r="I248" s="1"/>
      <c r="J248" s="1"/>
      <c r="K248" s="1"/>
      <c r="L248" s="1"/>
    </row>
    <row r="249" spans="1:12" s="6" customFormat="1" ht="12.75" customHeight="1">
      <c r="A249" s="22"/>
      <c r="B249" s="17"/>
      <c r="C249" s="1"/>
      <c r="D249" s="17"/>
      <c r="E249" s="17"/>
      <c r="F249" s="1"/>
      <c r="H249" s="1"/>
      <c r="I249" s="1"/>
      <c r="J249" s="1"/>
      <c r="K249" s="1"/>
      <c r="L249" s="1"/>
    </row>
    <row r="250" spans="1:12" s="6" customFormat="1" ht="12.75" customHeight="1">
      <c r="A250" s="22"/>
      <c r="B250" s="17"/>
      <c r="C250" s="1"/>
      <c r="D250" s="17"/>
      <c r="E250" s="17"/>
      <c r="F250" s="1"/>
      <c r="H250" s="1"/>
      <c r="I250" s="1"/>
      <c r="J250" s="1"/>
      <c r="K250" s="1"/>
      <c r="L250" s="1"/>
    </row>
    <row r="251" spans="1:12" s="6" customFormat="1" ht="12.75" customHeight="1">
      <c r="A251" s="22"/>
      <c r="B251" s="17"/>
      <c r="C251" s="1"/>
      <c r="D251" s="17"/>
      <c r="E251" s="17"/>
      <c r="F251" s="1"/>
      <c r="H251" s="1"/>
      <c r="I251" s="1"/>
      <c r="J251" s="1"/>
      <c r="K251" s="1"/>
      <c r="L251" s="1"/>
    </row>
    <row r="252" spans="1:12" s="6" customFormat="1" ht="12.75" customHeight="1">
      <c r="A252" s="22"/>
      <c r="B252" s="17"/>
      <c r="C252" s="1"/>
      <c r="D252" s="17"/>
      <c r="E252" s="17"/>
      <c r="F252" s="1"/>
      <c r="H252" s="1"/>
      <c r="I252" s="1"/>
      <c r="J252" s="1"/>
      <c r="K252" s="1"/>
      <c r="L252" s="1"/>
    </row>
    <row r="253" spans="1:12" s="6" customFormat="1" ht="12.75" customHeight="1">
      <c r="A253" s="22"/>
      <c r="B253" s="17"/>
      <c r="C253" s="1"/>
      <c r="D253" s="17"/>
      <c r="E253" s="17"/>
      <c r="F253" s="1"/>
      <c r="H253" s="1"/>
      <c r="I253" s="1"/>
      <c r="J253" s="1"/>
      <c r="K253" s="1"/>
      <c r="L253" s="1"/>
    </row>
    <row r="254" spans="1:12" s="6" customFormat="1" ht="12.75" customHeight="1">
      <c r="A254" s="22"/>
      <c r="B254" s="17"/>
      <c r="C254" s="1"/>
      <c r="D254" s="17"/>
      <c r="E254" s="17"/>
      <c r="F254" s="1"/>
      <c r="H254" s="1"/>
      <c r="I254" s="1"/>
      <c r="J254" s="1"/>
      <c r="K254" s="1"/>
      <c r="L254" s="1"/>
    </row>
    <row r="255" spans="1:12" s="6" customFormat="1" ht="12.75" customHeight="1">
      <c r="A255" s="22"/>
      <c r="B255" s="17"/>
      <c r="C255" s="1"/>
      <c r="D255" s="17"/>
      <c r="E255" s="17"/>
      <c r="F255" s="1"/>
      <c r="H255" s="1"/>
      <c r="I255" s="1"/>
      <c r="J255" s="1"/>
      <c r="K255" s="1"/>
      <c r="L255" s="1"/>
    </row>
    <row r="256" spans="1:12" s="6" customFormat="1" ht="12.75" customHeight="1">
      <c r="A256" s="22"/>
      <c r="B256" s="17"/>
      <c r="C256" s="1"/>
      <c r="D256" s="17"/>
      <c r="E256" s="17"/>
      <c r="F256" s="1"/>
      <c r="H256" s="1"/>
      <c r="I256" s="1"/>
      <c r="J256" s="1"/>
      <c r="K256" s="1"/>
      <c r="L256" s="1"/>
    </row>
    <row r="257" spans="1:12" s="6" customFormat="1" ht="12.75" customHeight="1">
      <c r="A257" s="22"/>
      <c r="B257" s="17"/>
      <c r="C257" s="1"/>
      <c r="D257" s="17"/>
      <c r="E257" s="17"/>
      <c r="F257" s="1"/>
      <c r="H257" s="1"/>
      <c r="I257" s="1"/>
      <c r="J257" s="1"/>
      <c r="K257" s="1"/>
      <c r="L257" s="1"/>
    </row>
    <row r="258" spans="1:12" s="6" customFormat="1" ht="12.75" customHeight="1">
      <c r="A258" s="22"/>
      <c r="B258" s="17"/>
      <c r="C258" s="1"/>
      <c r="D258" s="17"/>
      <c r="E258" s="17"/>
      <c r="F258" s="1"/>
      <c r="H258" s="1"/>
      <c r="I258" s="1"/>
      <c r="J258" s="1"/>
      <c r="K258" s="1"/>
      <c r="L258" s="1"/>
    </row>
    <row r="259" spans="1:12" s="6" customFormat="1" ht="12.75" customHeight="1">
      <c r="A259" s="22"/>
      <c r="B259" s="17"/>
      <c r="C259" s="1"/>
      <c r="D259" s="17"/>
      <c r="E259" s="17"/>
      <c r="F259" s="1"/>
      <c r="H259" s="1"/>
      <c r="I259" s="1"/>
      <c r="J259" s="1"/>
      <c r="K259" s="1"/>
      <c r="L259" s="1"/>
    </row>
    <row r="260" spans="1:12" s="6" customFormat="1" ht="12.75" customHeight="1">
      <c r="A260" s="22"/>
      <c r="B260" s="17"/>
      <c r="C260" s="1"/>
      <c r="D260" s="17"/>
      <c r="E260" s="17"/>
      <c r="F260" s="1"/>
      <c r="H260" s="1"/>
      <c r="I260" s="1"/>
      <c r="J260" s="1"/>
      <c r="K260" s="1"/>
      <c r="L260" s="1"/>
    </row>
    <row r="261" spans="1:12" s="6" customFormat="1" ht="12.75" customHeight="1">
      <c r="A261" s="22"/>
      <c r="B261" s="17"/>
      <c r="C261" s="1"/>
      <c r="D261" s="17"/>
      <c r="E261" s="17"/>
      <c r="F261" s="1"/>
      <c r="H261" s="1"/>
      <c r="I261" s="1"/>
      <c r="J261" s="1"/>
      <c r="K261" s="1"/>
      <c r="L261" s="1"/>
    </row>
    <row r="262" spans="1:12" s="6" customFormat="1" ht="12.75" customHeight="1">
      <c r="A262" s="22"/>
      <c r="B262" s="17"/>
      <c r="C262" s="1"/>
      <c r="D262" s="17"/>
      <c r="E262" s="17"/>
      <c r="F262" s="1"/>
      <c r="H262" s="1"/>
      <c r="I262" s="1"/>
      <c r="J262" s="1"/>
      <c r="K262" s="1"/>
      <c r="L262" s="1"/>
    </row>
    <row r="263" spans="1:12" s="6" customFormat="1" ht="12.75" customHeight="1">
      <c r="A263" s="22"/>
      <c r="B263" s="17"/>
      <c r="C263" s="1"/>
      <c r="D263" s="17"/>
      <c r="E263" s="17"/>
      <c r="F263" s="1"/>
      <c r="H263" s="1"/>
      <c r="I263" s="1"/>
      <c r="J263" s="1"/>
      <c r="K263" s="1"/>
      <c r="L263" s="1"/>
    </row>
    <row r="264" spans="1:12" s="6" customFormat="1" ht="12.75" customHeight="1">
      <c r="A264" s="22"/>
      <c r="B264" s="17"/>
      <c r="C264" s="1"/>
      <c r="D264" s="17"/>
      <c r="E264" s="17"/>
      <c r="F264" s="1"/>
      <c r="H264" s="1"/>
      <c r="I264" s="1"/>
      <c r="J264" s="1"/>
      <c r="K264" s="1"/>
      <c r="L264" s="1"/>
    </row>
    <row r="266" spans="1:12" s="6" customFormat="1" ht="12.75" customHeight="1">
      <c r="A266" s="22"/>
      <c r="B266" s="14"/>
      <c r="C266" s="1"/>
      <c r="D266" s="1"/>
      <c r="E266" s="1"/>
      <c r="F266" s="1"/>
      <c r="H266" s="1"/>
      <c r="I266" s="1"/>
      <c r="J266" s="1"/>
      <c r="K266" s="1"/>
      <c r="L266" s="1"/>
    </row>
    <row r="288" ht="12.75" customHeight="1">
      <c r="G288" s="23"/>
    </row>
    <row r="289" ht="12.75" customHeight="1">
      <c r="G289" s="23"/>
    </row>
    <row r="290" ht="12.75" customHeight="1">
      <c r="G290" s="23"/>
    </row>
    <row r="297" ht="12.75" customHeight="1">
      <c r="G297" s="23"/>
    </row>
    <row r="298" ht="12.75" customHeight="1">
      <c r="G298" s="23"/>
    </row>
    <row r="299" ht="12.75" customHeight="1">
      <c r="G299" s="23"/>
    </row>
    <row r="306" ht="12.75" customHeight="1">
      <c r="G306" s="23"/>
    </row>
    <row r="308" spans="1:12" s="6" customFormat="1" ht="12.75" customHeight="1">
      <c r="A308" s="22"/>
      <c r="B308" s="17"/>
      <c r="C308" s="17"/>
      <c r="D308" s="17"/>
      <c r="E308" s="17"/>
      <c r="F308" s="1"/>
      <c r="H308" s="1"/>
      <c r="I308" s="1"/>
      <c r="J308" s="1"/>
      <c r="K308" s="1"/>
      <c r="L308" s="1"/>
    </row>
    <row r="309" spans="1:12" s="6" customFormat="1" ht="12.75" customHeight="1">
      <c r="A309" s="22"/>
      <c r="B309" s="14"/>
      <c r="C309" s="17"/>
      <c r="D309" s="17"/>
      <c r="E309" s="17"/>
      <c r="F309" s="1"/>
      <c r="H309" s="1"/>
      <c r="I309" s="1"/>
      <c r="J309" s="1"/>
      <c r="K309" s="1"/>
      <c r="L309" s="1"/>
    </row>
    <row r="310" spans="1:12" s="6" customFormat="1" ht="12.75" customHeight="1">
      <c r="A310" s="22"/>
      <c r="B310" s="17"/>
      <c r="C310" s="17"/>
      <c r="D310" s="17"/>
      <c r="E310" s="17"/>
      <c r="F310" s="1"/>
      <c r="H310" s="1"/>
      <c r="I310" s="1"/>
      <c r="J310" s="1"/>
      <c r="K310" s="1"/>
      <c r="L310" s="1"/>
    </row>
    <row r="311" spans="1:12" s="6" customFormat="1" ht="12.75" customHeight="1">
      <c r="A311" s="22"/>
      <c r="B311" s="17"/>
      <c r="C311" s="17"/>
      <c r="D311" s="17"/>
      <c r="E311" s="17"/>
      <c r="F311" s="1"/>
      <c r="H311" s="1"/>
      <c r="I311" s="1"/>
      <c r="J311" s="1"/>
      <c r="K311" s="1"/>
      <c r="L311" s="1"/>
    </row>
    <row r="312" spans="1:12" s="6" customFormat="1" ht="12.75" customHeight="1">
      <c r="A312" s="22"/>
      <c r="B312" s="17"/>
      <c r="C312" s="17"/>
      <c r="D312" s="17"/>
      <c r="E312" s="17"/>
      <c r="F312" s="1"/>
      <c r="H312" s="1"/>
      <c r="I312" s="1"/>
      <c r="J312" s="1"/>
      <c r="K312" s="1"/>
      <c r="L312" s="1"/>
    </row>
    <row r="313" spans="1:12" s="6" customFormat="1" ht="12.75" customHeight="1">
      <c r="A313" s="22"/>
      <c r="B313" s="17"/>
      <c r="C313" s="17"/>
      <c r="D313" s="17"/>
      <c r="E313" s="17"/>
      <c r="F313" s="1"/>
      <c r="H313" s="1"/>
      <c r="I313" s="1"/>
      <c r="J313" s="1"/>
      <c r="K313" s="1"/>
      <c r="L313" s="1"/>
    </row>
    <row r="314" spans="1:12" s="6" customFormat="1" ht="12.75" customHeight="1">
      <c r="A314" s="22"/>
      <c r="B314" s="17"/>
      <c r="C314" s="17"/>
      <c r="D314" s="17"/>
      <c r="E314" s="17"/>
      <c r="F314" s="1"/>
      <c r="H314" s="1"/>
      <c r="I314" s="1"/>
      <c r="J314" s="1"/>
      <c r="K314" s="1"/>
      <c r="L314" s="1"/>
    </row>
    <row r="315" spans="1:12" s="6" customFormat="1" ht="12.75" customHeight="1">
      <c r="A315" s="22"/>
      <c r="B315" s="17"/>
      <c r="C315" s="17"/>
      <c r="D315" s="17"/>
      <c r="E315" s="17"/>
      <c r="F315" s="1"/>
      <c r="H315" s="1"/>
      <c r="I315" s="1"/>
      <c r="J315" s="1"/>
      <c r="K315" s="1"/>
      <c r="L315" s="1"/>
    </row>
    <row r="316" spans="1:12" s="6" customFormat="1" ht="12.75" customHeight="1">
      <c r="A316" s="22"/>
      <c r="B316" s="17"/>
      <c r="C316" s="17"/>
      <c r="D316" s="17"/>
      <c r="E316" s="17"/>
      <c r="F316" s="1"/>
      <c r="H316" s="1"/>
      <c r="I316" s="1"/>
      <c r="J316" s="1"/>
      <c r="K316" s="1"/>
      <c r="L316" s="1"/>
    </row>
    <row r="317" spans="1:12" s="6" customFormat="1" ht="12.75" customHeight="1">
      <c r="A317" s="22"/>
      <c r="B317" s="17"/>
      <c r="C317" s="17"/>
      <c r="D317" s="17"/>
      <c r="E317" s="17"/>
      <c r="F317" s="1"/>
      <c r="H317" s="1"/>
      <c r="I317" s="1"/>
      <c r="J317" s="1"/>
      <c r="K317" s="1"/>
      <c r="L317" s="1"/>
    </row>
    <row r="328" ht="12.75" customHeight="1">
      <c r="G328" s="23"/>
    </row>
  </sheetData>
  <printOptions/>
  <pageMargins left="0.7874015748031497" right="0.7874015748031497" top="1.5748031496062993" bottom="0.984251968503937" header="0.5118110236220472" footer="0.5118110236220472"/>
  <pageSetup fitToHeight="15" horizontalDpi="600" verticalDpi="600" orientation="portrait" paperSize="9" scale="87" r:id="rId1"/>
  <headerFooter alignWithMargins="0">
    <oddHeader>&amp;L&amp;"Times New Roman,Obyčejné"&amp;10Domov pro seniory Černá Hora, příspěvková organizace
Rekonstrukce dvou koupelen na oddělení Předzámčí
Realizační PD
</oddHeader>
    <oddFooter>&amp;C&amp;"Times New Roman,Obyčejné"&amp;10Stránka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Dědková Ivana</dc:creator>
  <cp:keywords/>
  <dc:description/>
  <cp:lastModifiedBy>medved</cp:lastModifiedBy>
  <cp:lastPrinted>2016-05-23T11:57:25Z</cp:lastPrinted>
  <dcterms:created xsi:type="dcterms:W3CDTF">2000-07-13T10:26:49Z</dcterms:created>
  <dcterms:modified xsi:type="dcterms:W3CDTF">2016-05-23T11:57:49Z</dcterms:modified>
  <cp:category/>
  <cp:version/>
  <cp:contentType/>
  <cp:contentStatus/>
</cp:coreProperties>
</file>