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15" windowWidth="21615" windowHeight="142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'Položky'!$A$1:$G$96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<sst xmlns="http://schemas.openxmlformats.org/spreadsheetml/2006/main" count="315" uniqueCount="192">
  <si>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</si>
  <si>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</si>
  <si>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</si>
  <si>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</si>
  <si>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</si>
  <si>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</si>
  <si>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</si>
  <si>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</si>
  <si>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</si>
  <si>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</si>
  <si>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</si>
  <si>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</si>
  <si>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</si>
  <si>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</si>
  <si>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</si>
  <si>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</si>
  <si>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</si>
  <si>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</si>
  <si>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</si>
  <si>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</si>
  <si>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</si>
  <si>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</si>
  <si>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</si>
  <si>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</si>
  <si>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</si>
  <si>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</si>
  <si>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</si>
  <si>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</si>
  <si>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</si>
  <si>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</si>
  <si>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</si>
  <si>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</si>
  <si>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</si>
  <si>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</si>
  <si>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</si>
  <si>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</si>
  <si>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</si>
  <si>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</si>
  <si>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</si>
  <si>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</si>
  <si>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</si>
  <si>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</si>
  <si>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</si>
  <si>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</si>
  <si>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</si>
  <si>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</si>
  <si>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</si>
  <si>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</si>
  <si>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</si>
  <si>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</si>
  <si>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</si>
  <si>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</si>
  <si>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</si>
  <si>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</si>
  <si>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</si>
  <si>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</si>
  <si>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</si>
  <si>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</si>
  <si>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</si>
  <si>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</si>
  <si>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</si>
  <si>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</si>
  <si>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</si>
  <si>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</si>
  <si>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</si>
  <si>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</si>
  <si>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</si>
  <si>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</si>
  <si>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</si>
  <si>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</si>
  <si>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</si>
  <si>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</si>
  <si>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</si>
  <si>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</si>
  <si>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</si>
  <si>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</si>
  <si>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</si>
  <si>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</si>
  <si>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2017/39</t>
  </si>
  <si>
    <t>Zřícenina hradu Cornštejn</t>
  </si>
  <si>
    <t>01</t>
  </si>
  <si>
    <t>Sanace pilíře a zdi - havárie</t>
  </si>
  <si>
    <t>Cornštějn, sanace pilíře a zdi - havárie</t>
  </si>
  <si>
    <t>114203202R00</t>
  </si>
  <si>
    <t xml:space="preserve">Očištění lomového kamene od malty </t>
  </si>
  <si>
    <t>m3</t>
  </si>
  <si>
    <t>8,774+10,65</t>
  </si>
  <si>
    <t>114203301R00</t>
  </si>
  <si>
    <t xml:space="preserve">Sběr a třídění lomového kamene </t>
  </si>
  <si>
    <t>P1-P2:1+3,5*1*0,4+3,5*0,4*0,4+1,5*0,6*0,3+1,9*2*0,9+5*0,5*0,3</t>
  </si>
  <si>
    <t>P3:4,5*1*0,5+0,5</t>
  </si>
  <si>
    <t>P5:0,5</t>
  </si>
  <si>
    <t>3</t>
  </si>
  <si>
    <t>Svislé a kompletní konstrukce</t>
  </si>
  <si>
    <t>310218811V00</t>
  </si>
  <si>
    <t>Zazdívka otvorů do 1 m2 zdiva kamenem bez kamene ( za použití vybour. materiálu)</t>
  </si>
  <si>
    <t>3112111V1</t>
  </si>
  <si>
    <t>Zdivo nadzákladové z lomového kamene na MC 10 bez kamene ( za použití vybour. materiálu)</t>
  </si>
  <si>
    <t>koruna zdi:0,1*1,5*(5,06+5,5+2+5,7+2+8,1)</t>
  </si>
  <si>
    <t>0,1*1,5*(5,7+5,1+1,5*4)</t>
  </si>
  <si>
    <t>hlava lilířů:0,1*2*(1,5+3,5)*2</t>
  </si>
  <si>
    <t>62</t>
  </si>
  <si>
    <t>Úpravy povrchů vnější</t>
  </si>
  <si>
    <t>622903111R00</t>
  </si>
  <si>
    <t xml:space="preserve">Očištění zdí a valů před opravou, ručně </t>
  </si>
  <si>
    <t>m2</t>
  </si>
  <si>
    <t>pohled P1-P3:7,5*(8,1+5,6+5,7+5,1)</t>
  </si>
  <si>
    <t>pilíře:(2*(1,5+3,2)+3,5*2,2*2)*2</t>
  </si>
  <si>
    <t>pohled P4-P6:4,5*3+3*11,2</t>
  </si>
  <si>
    <t>2,5*(4,6+5,5)</t>
  </si>
  <si>
    <t>1,6*(4,6+5,5)</t>
  </si>
  <si>
    <t>622904121V00</t>
  </si>
  <si>
    <t xml:space="preserve">Ruční zdrsnění spár ocelovým kartáčem </t>
  </si>
  <si>
    <t>116,03+222,15</t>
  </si>
  <si>
    <t>627452101RT1</t>
  </si>
  <si>
    <t>Spárování maltou MCs zapuštěné rovné, zdí z kamene cementovou maltou, nové zazdívky</t>
  </si>
  <si>
    <t>P1-P2:1+7*1+3,36*2,2+1,9*2+1,8*2</t>
  </si>
  <si>
    <t>P3:4,5*1+0,5</t>
  </si>
  <si>
    <t>koruna zdi:1,5*(5,06+5,5+2+5,7+2+8,1)</t>
  </si>
  <si>
    <t>1,5*(5,7+5,1+1,5*4)</t>
  </si>
  <si>
    <t>hlava lilířů:2*(1,5+3,5)*2</t>
  </si>
  <si>
    <t>627-45</t>
  </si>
  <si>
    <t xml:space="preserve">Příplatek za tónování spárovací hmoty </t>
  </si>
  <si>
    <t>6274529V11</t>
  </si>
  <si>
    <t>Spárování starého zdiva z lom. kamene do hl. 8 cm cementovou maltou</t>
  </si>
  <si>
    <t>zatření spár jakoukoliv maltou cementovou, s  vypláchnutím spár vodou a očištěním povrchu zdiva po vyspárování, s odklizením materiálu do 20 m</t>
  </si>
  <si>
    <t>Pohled P1-P3:8*1,8-1+2*2+6*1,7+7,5*(5,7+5,1)</t>
  </si>
  <si>
    <t>pilíř:2*(1,5+3,5)+2,2*3,5*2</t>
  </si>
  <si>
    <t>94</t>
  </si>
  <si>
    <t>Lešení a stavební výtahy</t>
  </si>
  <si>
    <t>941941041R00</t>
  </si>
  <si>
    <t xml:space="preserve">Montáž lešení leh.řad.s podlahami,š.1,2 m, H 10 m </t>
  </si>
  <si>
    <t>3*(5,5+4,6+14)</t>
  </si>
  <si>
    <t>7,5*(5,1+5,7+5,6+8+2+2)</t>
  </si>
  <si>
    <t>7,5*3,5*2+7,5*2*2</t>
  </si>
  <si>
    <t>941941291R00</t>
  </si>
  <si>
    <t xml:space="preserve">Příplatek za každý měsíc použití lešení k pol.1041 </t>
  </si>
  <si>
    <t>367,8000*2</t>
  </si>
  <si>
    <t>941941842R00</t>
  </si>
  <si>
    <t xml:space="preserve">Demontáž lešení leh.řad.s podlahami,š.1,2 m,H 30 m </t>
  </si>
  <si>
    <t>95</t>
  </si>
  <si>
    <t>Dokončovací konstrukce na pozemních stavbách</t>
  </si>
  <si>
    <t>953943111R00</t>
  </si>
  <si>
    <t xml:space="preserve">Osazení kovových předmětů do zdiva, 1 kg / kus </t>
  </si>
  <si>
    <t>kus</t>
  </si>
  <si>
    <t>prokotvení dozdívek:</t>
  </si>
  <si>
    <t>P1-P2:4+(7*1)/0,36+(3,36*2,2)/0,36+(1,9*2)/0,36+(1,8*2)/0,36</t>
  </si>
  <si>
    <t>P3:(4,5*1)/0,36+2</t>
  </si>
  <si>
    <t>P5:2</t>
  </si>
  <si>
    <t>převázky :21*2</t>
  </si>
  <si>
    <t>953961115U00</t>
  </si>
  <si>
    <t>Kotva chem tmel M20 hl 17cm Žbvyvrt vč. vyvrtání a osezení prvku do chem kotvy</t>
  </si>
  <si>
    <t>13281060</t>
  </si>
  <si>
    <t>Tyč kruhová, výztuž do betonu ocel 10216  D 14 mm</t>
  </si>
  <si>
    <t>t</t>
  </si>
  <si>
    <t>převázky :1,58*42*0,9/1000*1,08</t>
  </si>
  <si>
    <t>13281075</t>
  </si>
  <si>
    <t>Tyč kruhová, výztuž do betonu ocel 10216  D 20 mm</t>
  </si>
  <si>
    <t>prokotvení dozdívek:2,47*81,03*0,6/1000*1,08</t>
  </si>
  <si>
    <t>96</t>
  </si>
  <si>
    <t>Bourání konstrukcí</t>
  </si>
  <si>
    <t>962022391R00</t>
  </si>
  <si>
    <t xml:space="preserve">Bourání zdiva nadzákladového kamenného na MVC </t>
  </si>
  <si>
    <t>9620223-100</t>
  </si>
  <si>
    <t xml:space="preserve">Příplatek za ruční bourání zdiva z kamene </t>
  </si>
  <si>
    <t>97</t>
  </si>
  <si>
    <t>Prorážení otvorů</t>
  </si>
  <si>
    <t>973028151R00</t>
  </si>
  <si>
    <t xml:space="preserve">Vysekání kapes zeď kamen .zavázání zdí tl. 45 cm </t>
  </si>
  <si>
    <t>m</t>
  </si>
  <si>
    <t>zazubení v patě pilíře:2*3</t>
  </si>
  <si>
    <t>99</t>
  </si>
  <si>
    <t>Staveništní přesun hmot</t>
  </si>
  <si>
    <t>999281108V1</t>
  </si>
  <si>
    <t>Přesun hmot-přípl. za vodor. přesun nošením,30m ztížené podmínky</t>
  </si>
  <si>
    <t>998011002R00</t>
  </si>
  <si>
    <t xml:space="preserve">Přesun hmot do 12 m </t>
  </si>
  <si>
    <t>D96</t>
  </si>
  <si>
    <t>Přesuny suti a vybouraných hmot</t>
  </si>
  <si>
    <t>979012112R00</t>
  </si>
  <si>
    <t xml:space="preserve">Svislá doprava suti na výšku do 3,5 m </t>
  </si>
  <si>
    <t>979012119R00</t>
  </si>
  <si>
    <t xml:space="preserve">Příplatek k suti za každých dalších 3,5 m výšky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</si>
  <si>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</si>
  <si>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</si>
  <si>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</si>
  <si>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</si>
  <si>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</si>
  <si>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</si>
  <si>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</si>
  <si>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</si>
  <si>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Jihomoravské muzeum ve Znojmě, příspěvková organ.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</si>
</sst>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2017/39</v>
      </c>
      <c r="D2" s="5" t="str">
        <f>Rekapitulace!G2</f>
        <v>Cornštějn, sanace pilíře a zdi - havárie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191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Rekapitulace!A21</f>
        <v>Ztížené výrobní podmínky</v>
      </c>
      <c r="E15" s="61"/>
      <c r="F15" s="62"/>
      <c r="G15" s="59">
        <f>Rekapitulace!I21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Rekapitulace!A22</f>
        <v>Oborová přirážka</v>
      </c>
      <c r="E16" s="63"/>
      <c r="F16" s="64"/>
      <c r="G16" s="59">
        <f>Rekapitulace!I22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Rekapitulace!A23</f>
        <v>Přesun stavebních kapacit</v>
      </c>
      <c r="E17" s="63"/>
      <c r="F17" s="64"/>
      <c r="G17" s="59">
        <f>Rekapitulace!I23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Rekapitulace!A24</f>
        <v>Mimostaveništní doprava</v>
      </c>
      <c r="E18" s="63"/>
      <c r="F18" s="64"/>
      <c r="G18" s="59">
        <f>Rekapitulace!I24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Rekapitulace!A25</f>
        <v>Zařízení staveniště</v>
      </c>
      <c r="E19" s="63"/>
      <c r="F19" s="64"/>
      <c r="G19" s="59">
        <f>Rekapitulace!I25</f>
        <v>0</v>
      </c>
    </row>
    <row r="20" spans="1:7" ht="15.95" customHeight="1">
      <c r="A20" s="67"/>
      <c r="B20" s="58"/>
      <c r="C20" s="59"/>
      <c r="D20" s="9" t="str">
        <f>Rekapitulace!A26</f>
        <v>Provoz investora</v>
      </c>
      <c r="E20" s="63"/>
      <c r="F20" s="64"/>
      <c r="G20" s="59">
        <f>Rekapitulace!I26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Rekapitulace!A27</f>
        <v>Kompletační činnost (IČD)</v>
      </c>
      <c r="E21" s="63"/>
      <c r="F21" s="64"/>
      <c r="G21" s="59">
        <f>Rekapitulace!I27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2017/39 Zřícenina hradu Cornštejn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Sanace pilíře a zdi - havárie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1</v>
      </c>
      <c r="B7" s="133" t="str">
        <f>Položky!C7</f>
        <v>Zemní práce</v>
      </c>
      <c r="C7" s="69"/>
      <c r="D7" s="134"/>
      <c r="E7" s="232">
        <f>Položky!BA14</f>
        <v>0</v>
      </c>
      <c r="F7" s="233">
        <f>Položky!BB14</f>
        <v>0</v>
      </c>
      <c r="G7" s="233">
        <f>Položky!BC14</f>
        <v>0</v>
      </c>
      <c r="H7" s="233">
        <f>Položky!BD14</f>
        <v>0</v>
      </c>
      <c r="I7" s="234">
        <f>Položky!BE14</f>
        <v>0</v>
      </c>
    </row>
    <row r="8" spans="1:9" s="37" customFormat="1" ht="12.75">
      <c r="A8" s="231" t="str">
        <f>Položky!B15</f>
        <v>3</v>
      </c>
      <c r="B8" s="133" t="str">
        <f>Položky!C15</f>
        <v>Svislé a kompletní konstrukce</v>
      </c>
      <c r="C8" s="69"/>
      <c r="D8" s="134"/>
      <c r="E8" s="232">
        <f>Položky!BA24</f>
        <v>0</v>
      </c>
      <c r="F8" s="233">
        <f>Položky!BB24</f>
        <v>0</v>
      </c>
      <c r="G8" s="233">
        <f>Položky!BC24</f>
        <v>0</v>
      </c>
      <c r="H8" s="233">
        <f>Položky!BD24</f>
        <v>0</v>
      </c>
      <c r="I8" s="234">
        <f>Položky!BE24</f>
        <v>0</v>
      </c>
    </row>
    <row r="9" spans="1:9" s="37" customFormat="1" ht="12.75">
      <c r="A9" s="231" t="str">
        <f>Položky!B25</f>
        <v>62</v>
      </c>
      <c r="B9" s="133" t="str">
        <f>Položky!C25</f>
        <v>Úpravy povrchů vnější</v>
      </c>
      <c r="C9" s="69"/>
      <c r="D9" s="134"/>
      <c r="E9" s="232">
        <f>Položky!BA50</f>
        <v>0</v>
      </c>
      <c r="F9" s="233">
        <f>Položky!BB50</f>
        <v>0</v>
      </c>
      <c r="G9" s="233">
        <f>Položky!BC50</f>
        <v>0</v>
      </c>
      <c r="H9" s="233">
        <f>Položky!BD50</f>
        <v>0</v>
      </c>
      <c r="I9" s="234">
        <f>Položky!BE50</f>
        <v>0</v>
      </c>
    </row>
    <row r="10" spans="1:9" s="37" customFormat="1" ht="12.75">
      <c r="A10" s="231" t="str">
        <f>Položky!B51</f>
        <v>94</v>
      </c>
      <c r="B10" s="133" t="str">
        <f>Položky!C51</f>
        <v>Lešení a stavební výtahy</v>
      </c>
      <c r="C10" s="69"/>
      <c r="D10" s="134"/>
      <c r="E10" s="232">
        <f>Položky!BA59</f>
        <v>0</v>
      </c>
      <c r="F10" s="233">
        <f>Položky!BB59</f>
        <v>0</v>
      </c>
      <c r="G10" s="233">
        <f>Položky!BC59</f>
        <v>0</v>
      </c>
      <c r="H10" s="233">
        <f>Položky!BD59</f>
        <v>0</v>
      </c>
      <c r="I10" s="234">
        <f>Položky!BE59</f>
        <v>0</v>
      </c>
    </row>
    <row r="11" spans="1:9" s="37" customFormat="1" ht="12.75">
      <c r="A11" s="231" t="str">
        <f>Položky!B60</f>
        <v>95</v>
      </c>
      <c r="B11" s="133" t="str">
        <f>Položky!C60</f>
        <v>Dokončovací konstrukce na pozemních stavbách</v>
      </c>
      <c r="C11" s="69"/>
      <c r="D11" s="134"/>
      <c r="E11" s="232">
        <f>Položky!BA77</f>
        <v>0</v>
      </c>
      <c r="F11" s="233">
        <f>Položky!BB77</f>
        <v>0</v>
      </c>
      <c r="G11" s="233">
        <f>Položky!BC77</f>
        <v>0</v>
      </c>
      <c r="H11" s="233">
        <f>Položky!BD77</f>
        <v>0</v>
      </c>
      <c r="I11" s="234">
        <f>Položky!BE77</f>
        <v>0</v>
      </c>
    </row>
    <row r="12" spans="1:9" s="37" customFormat="1" ht="12.75">
      <c r="A12" s="231" t="str">
        <f>Položky!B78</f>
        <v>96</v>
      </c>
      <c r="B12" s="133" t="str">
        <f>Položky!C78</f>
        <v>Bourání konstrukcí</v>
      </c>
      <c r="C12" s="69"/>
      <c r="D12" s="134"/>
      <c r="E12" s="232">
        <f>Položky!BA84</f>
        <v>0</v>
      </c>
      <c r="F12" s="233">
        <f>Položky!BB84</f>
        <v>0</v>
      </c>
      <c r="G12" s="233">
        <f>Položky!BC84</f>
        <v>0</v>
      </c>
      <c r="H12" s="233">
        <f>Položky!BD84</f>
        <v>0</v>
      </c>
      <c r="I12" s="234">
        <f>Položky!BE84</f>
        <v>0</v>
      </c>
    </row>
    <row r="13" spans="1:9" s="37" customFormat="1" ht="12.75">
      <c r="A13" s="231" t="str">
        <f>Položky!B85</f>
        <v>97</v>
      </c>
      <c r="B13" s="133" t="str">
        <f>Položky!C85</f>
        <v>Prorážení otvorů</v>
      </c>
      <c r="C13" s="69"/>
      <c r="D13" s="134"/>
      <c r="E13" s="232">
        <f>Položky!BA88</f>
        <v>0</v>
      </c>
      <c r="F13" s="233">
        <f>Položky!BB88</f>
        <v>0</v>
      </c>
      <c r="G13" s="233">
        <f>Položky!BC88</f>
        <v>0</v>
      </c>
      <c r="H13" s="233">
        <f>Položky!BD88</f>
        <v>0</v>
      </c>
      <c r="I13" s="234">
        <f>Položky!BE88</f>
        <v>0</v>
      </c>
    </row>
    <row r="14" spans="1:9" s="37" customFormat="1" ht="12.75">
      <c r="A14" s="231" t="str">
        <f>Položky!B89</f>
        <v>99</v>
      </c>
      <c r="B14" s="133" t="str">
        <f>Položky!C89</f>
        <v>Staveništní přesun hmot</v>
      </c>
      <c r="C14" s="69"/>
      <c r="D14" s="134"/>
      <c r="E14" s="232">
        <f>Položky!BA92</f>
        <v>0</v>
      </c>
      <c r="F14" s="233">
        <f>Položky!BB92</f>
        <v>0</v>
      </c>
      <c r="G14" s="233">
        <f>Položky!BC92</f>
        <v>0</v>
      </c>
      <c r="H14" s="233">
        <f>Položky!BD92</f>
        <v>0</v>
      </c>
      <c r="I14" s="234">
        <f>Položky!BE92</f>
        <v>0</v>
      </c>
    </row>
    <row r="15" spans="1:9" s="37" customFormat="1" ht="13.5" thickBot="1">
      <c r="A15" s="231" t="str">
        <f>Položky!B93</f>
        <v>D96</v>
      </c>
      <c r="B15" s="133" t="str">
        <f>Položky!C93</f>
        <v>Přesuny suti a vybouraných hmot</v>
      </c>
      <c r="C15" s="69"/>
      <c r="D15" s="134"/>
      <c r="E15" s="232">
        <f>Položky!BA96</f>
        <v>0</v>
      </c>
      <c r="F15" s="233">
        <f>Položky!BB96</f>
        <v>0</v>
      </c>
      <c r="G15" s="233">
        <f>Položky!BC96</f>
        <v>0</v>
      </c>
      <c r="H15" s="233">
        <f>Položky!BD96</f>
        <v>0</v>
      </c>
      <c r="I15" s="234">
        <f>Položky!BE96</f>
        <v>0</v>
      </c>
    </row>
    <row r="16" spans="1:9" s="141" customFormat="1" ht="13.5" thickBot="1">
      <c r="A16" s="135"/>
      <c r="B16" s="136" t="s">
        <v>57</v>
      </c>
      <c r="C16" s="136"/>
      <c r="D16" s="137"/>
      <c r="E16" s="138">
        <f>SUM(E7:E15)</f>
        <v>0</v>
      </c>
      <c r="F16" s="139">
        <f>SUM(F7:F15)</f>
        <v>0</v>
      </c>
      <c r="G16" s="139">
        <f>SUM(G7:G15)</f>
        <v>0</v>
      </c>
      <c r="H16" s="139">
        <f>SUM(H7:H15)</f>
        <v>0</v>
      </c>
      <c r="I16" s="140">
        <f>SUM(I7:I15)</f>
        <v>0</v>
      </c>
    </row>
    <row r="17" spans="1:9" ht="12.75">
      <c r="A17" s="69"/>
      <c r="B17" s="69"/>
      <c r="C17" s="69"/>
      <c r="D17" s="69"/>
      <c r="E17" s="69"/>
      <c r="F17" s="69"/>
      <c r="G17" s="69"/>
      <c r="H17" s="69"/>
      <c r="I17" s="69"/>
    </row>
    <row r="18" spans="1:57" ht="19.5" customHeight="1">
      <c r="A18" s="125" t="s">
        <v>58</v>
      </c>
      <c r="B18" s="125"/>
      <c r="C18" s="125"/>
      <c r="D18" s="125"/>
      <c r="E18" s="125"/>
      <c r="F18" s="125"/>
      <c r="G18" s="142"/>
      <c r="H18" s="125"/>
      <c r="I18" s="125"/>
      <c r="BA18" s="43"/>
      <c r="BB18" s="43"/>
      <c r="BC18" s="43"/>
      <c r="BD18" s="43"/>
      <c r="BE18" s="43"/>
    </row>
    <row r="19" spans="1:9" ht="13.5" thickBot="1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76" t="s">
        <v>59</v>
      </c>
      <c r="B20" s="77"/>
      <c r="C20" s="77"/>
      <c r="D20" s="143"/>
      <c r="E20" s="144" t="s">
        <v>60</v>
      </c>
      <c r="F20" s="145" t="s">
        <v>61</v>
      </c>
      <c r="G20" s="146" t="s">
        <v>62</v>
      </c>
      <c r="H20" s="147"/>
      <c r="I20" s="148" t="s">
        <v>60</v>
      </c>
    </row>
    <row r="21" spans="1:53" ht="12.75">
      <c r="A21" s="67" t="s">
        <v>183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184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185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186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187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1</v>
      </c>
    </row>
    <row r="26" spans="1:53" ht="12.75">
      <c r="A26" s="67" t="s">
        <v>188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3" ht="12.75">
      <c r="A27" s="67" t="s">
        <v>189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2</v>
      </c>
    </row>
    <row r="28" spans="1:53" ht="12.75">
      <c r="A28" s="67" t="s">
        <v>190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9" ht="13.5" thickBot="1">
      <c r="A29" s="155"/>
      <c r="B29" s="156" t="s">
        <v>63</v>
      </c>
      <c r="C29" s="157"/>
      <c r="D29" s="158"/>
      <c r="E29" s="159"/>
      <c r="F29" s="160"/>
      <c r="G29" s="160"/>
      <c r="H29" s="161">
        <f>SUM(I21:I28)</f>
        <v>0</v>
      </c>
      <c r="I29" s="162"/>
    </row>
    <row r="31" spans="2:9" ht="12.75">
      <c r="B31" s="141"/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9"/>
  <sheetViews>
    <sheetView showGridLines="0" showZeros="0" workbookViewId="0" topLeftCell="A1">
      <selection activeCell="A96" sqref="A96:IV9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2017/39 Zřícenina hradu Cornštejn</v>
      </c>
      <c r="D3" s="172"/>
      <c r="E3" s="173" t="s">
        <v>64</v>
      </c>
      <c r="F3" s="174" t="str">
        <f>Rekapitulace!H1</f>
        <v>2017/39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Sanace pilíře a zdi - havárie</v>
      </c>
      <c r="D4" s="177"/>
      <c r="E4" s="178" t="str">
        <f>Rekapitulace!G2</f>
        <v>Cornštějn, sanace pilíře a zdi - havárie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19.424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9"/>
      <c r="C9" s="210" t="s">
        <v>86</v>
      </c>
      <c r="D9" s="211"/>
      <c r="E9" s="212">
        <v>19.424</v>
      </c>
      <c r="F9" s="213"/>
      <c r="G9" s="214"/>
      <c r="M9" s="208" t="s">
        <v>86</v>
      </c>
      <c r="O9" s="195"/>
    </row>
    <row r="10" spans="1:104" ht="12.75">
      <c r="A10" s="196">
        <v>2</v>
      </c>
      <c r="B10" s="197" t="s">
        <v>87</v>
      </c>
      <c r="C10" s="198" t="s">
        <v>88</v>
      </c>
      <c r="D10" s="199" t="s">
        <v>85</v>
      </c>
      <c r="E10" s="200">
        <v>10.65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22.5">
      <c r="A11" s="203"/>
      <c r="B11" s="209"/>
      <c r="C11" s="210" t="s">
        <v>89</v>
      </c>
      <c r="D11" s="211"/>
      <c r="E11" s="212">
        <v>7.4</v>
      </c>
      <c r="F11" s="213"/>
      <c r="G11" s="214"/>
      <c r="M11" s="208" t="s">
        <v>89</v>
      </c>
      <c r="O11" s="195"/>
    </row>
    <row r="12" spans="1:15" ht="12.75">
      <c r="A12" s="203"/>
      <c r="B12" s="209"/>
      <c r="C12" s="210" t="s">
        <v>90</v>
      </c>
      <c r="D12" s="211"/>
      <c r="E12" s="212">
        <v>2.75</v>
      </c>
      <c r="F12" s="213"/>
      <c r="G12" s="214"/>
      <c r="M12" s="208" t="s">
        <v>90</v>
      </c>
      <c r="O12" s="195"/>
    </row>
    <row r="13" spans="1:15" ht="12.75">
      <c r="A13" s="203"/>
      <c r="B13" s="209"/>
      <c r="C13" s="210" t="s">
        <v>91</v>
      </c>
      <c r="D13" s="211"/>
      <c r="E13" s="212">
        <v>0.5</v>
      </c>
      <c r="F13" s="213"/>
      <c r="G13" s="214"/>
      <c r="M13" s="208" t="s">
        <v>91</v>
      </c>
      <c r="O13" s="195"/>
    </row>
    <row r="14" spans="1:57" ht="12.75">
      <c r="A14" s="215"/>
      <c r="B14" s="216" t="s">
        <v>75</v>
      </c>
      <c r="C14" s="217" t="str">
        <f>CONCATENATE(B7," ",C7)</f>
        <v>1 Zemní práce</v>
      </c>
      <c r="D14" s="218"/>
      <c r="E14" s="219"/>
      <c r="F14" s="220"/>
      <c r="G14" s="221">
        <f>SUM(G7:G13)</f>
        <v>0</v>
      </c>
      <c r="O14" s="195">
        <v>4</v>
      </c>
      <c r="BA14" s="222">
        <f>SUM(BA7:BA13)</f>
        <v>0</v>
      </c>
      <c r="BB14" s="222">
        <f>SUM(BB7:BB13)</f>
        <v>0</v>
      </c>
      <c r="BC14" s="222">
        <f>SUM(BC7:BC13)</f>
        <v>0</v>
      </c>
      <c r="BD14" s="222">
        <f>SUM(BD7:BD13)</f>
        <v>0</v>
      </c>
      <c r="BE14" s="222">
        <f>SUM(BE7:BE13)</f>
        <v>0</v>
      </c>
    </row>
    <row r="15" spans="1:15" ht="12.75">
      <c r="A15" s="188" t="s">
        <v>72</v>
      </c>
      <c r="B15" s="189" t="s">
        <v>92</v>
      </c>
      <c r="C15" s="190" t="s">
        <v>93</v>
      </c>
      <c r="D15" s="191"/>
      <c r="E15" s="192"/>
      <c r="F15" s="192"/>
      <c r="G15" s="193"/>
      <c r="H15" s="194"/>
      <c r="I15" s="194"/>
      <c r="O15" s="195">
        <v>1</v>
      </c>
    </row>
    <row r="16" spans="1:104" ht="22.5">
      <c r="A16" s="196">
        <v>3</v>
      </c>
      <c r="B16" s="197" t="s">
        <v>94</v>
      </c>
      <c r="C16" s="198" t="s">
        <v>95</v>
      </c>
      <c r="D16" s="199" t="s">
        <v>85</v>
      </c>
      <c r="E16" s="200">
        <v>10.65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0</v>
      </c>
      <c r="AC16" s="167">
        <v>0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0</v>
      </c>
      <c r="CZ16" s="167">
        <v>2.68107</v>
      </c>
    </row>
    <row r="17" spans="1:15" ht="22.5">
      <c r="A17" s="203"/>
      <c r="B17" s="209"/>
      <c r="C17" s="210" t="s">
        <v>89</v>
      </c>
      <c r="D17" s="211"/>
      <c r="E17" s="212">
        <v>7.4</v>
      </c>
      <c r="F17" s="213"/>
      <c r="G17" s="214"/>
      <c r="M17" s="208" t="s">
        <v>89</v>
      </c>
      <c r="O17" s="195"/>
    </row>
    <row r="18" spans="1:15" ht="12.75">
      <c r="A18" s="203"/>
      <c r="B18" s="209"/>
      <c r="C18" s="210" t="s">
        <v>90</v>
      </c>
      <c r="D18" s="211"/>
      <c r="E18" s="212">
        <v>2.75</v>
      </c>
      <c r="F18" s="213"/>
      <c r="G18" s="214"/>
      <c r="M18" s="208" t="s">
        <v>90</v>
      </c>
      <c r="O18" s="195"/>
    </row>
    <row r="19" spans="1:15" ht="12.75">
      <c r="A19" s="203"/>
      <c r="B19" s="209"/>
      <c r="C19" s="210" t="s">
        <v>91</v>
      </c>
      <c r="D19" s="211"/>
      <c r="E19" s="212">
        <v>0.5</v>
      </c>
      <c r="F19" s="213"/>
      <c r="G19" s="214"/>
      <c r="M19" s="208" t="s">
        <v>91</v>
      </c>
      <c r="O19" s="195"/>
    </row>
    <row r="20" spans="1:104" ht="22.5">
      <c r="A20" s="196">
        <v>4</v>
      </c>
      <c r="B20" s="197" t="s">
        <v>96</v>
      </c>
      <c r="C20" s="198" t="s">
        <v>97</v>
      </c>
      <c r="D20" s="199" t="s">
        <v>85</v>
      </c>
      <c r="E20" s="200">
        <v>8.774</v>
      </c>
      <c r="F20" s="200">
        <v>0</v>
      </c>
      <c r="G20" s="201">
        <f>E20*F20</f>
        <v>0</v>
      </c>
      <c r="O20" s="195">
        <v>2</v>
      </c>
      <c r="AA20" s="167">
        <v>12</v>
      </c>
      <c r="AB20" s="167">
        <v>0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12</v>
      </c>
      <c r="CB20" s="202">
        <v>0</v>
      </c>
      <c r="CZ20" s="167">
        <v>2.6</v>
      </c>
    </row>
    <row r="21" spans="1:15" ht="12.75">
      <c r="A21" s="203"/>
      <c r="B21" s="209"/>
      <c r="C21" s="210" t="s">
        <v>98</v>
      </c>
      <c r="D21" s="211"/>
      <c r="E21" s="212">
        <v>4.254</v>
      </c>
      <c r="F21" s="213"/>
      <c r="G21" s="214"/>
      <c r="M21" s="208" t="s">
        <v>98</v>
      </c>
      <c r="O21" s="195"/>
    </row>
    <row r="22" spans="1:15" ht="12.75">
      <c r="A22" s="203"/>
      <c r="B22" s="209"/>
      <c r="C22" s="210" t="s">
        <v>99</v>
      </c>
      <c r="D22" s="211"/>
      <c r="E22" s="212">
        <v>2.52</v>
      </c>
      <c r="F22" s="213"/>
      <c r="G22" s="214"/>
      <c r="M22" s="208" t="s">
        <v>99</v>
      </c>
      <c r="O22" s="195"/>
    </row>
    <row r="23" spans="1:15" ht="12.75">
      <c r="A23" s="203"/>
      <c r="B23" s="209"/>
      <c r="C23" s="210" t="s">
        <v>100</v>
      </c>
      <c r="D23" s="211"/>
      <c r="E23" s="212">
        <v>2</v>
      </c>
      <c r="F23" s="213"/>
      <c r="G23" s="214"/>
      <c r="M23" s="208" t="s">
        <v>100</v>
      </c>
      <c r="O23" s="195"/>
    </row>
    <row r="24" spans="1:57" ht="12.75">
      <c r="A24" s="215"/>
      <c r="B24" s="216" t="s">
        <v>75</v>
      </c>
      <c r="C24" s="217" t="str">
        <f>CONCATENATE(B15," ",C15)</f>
        <v>3 Svislé a kompletní konstrukce</v>
      </c>
      <c r="D24" s="218"/>
      <c r="E24" s="219"/>
      <c r="F24" s="220"/>
      <c r="G24" s="221">
        <f>SUM(G15:G23)</f>
        <v>0</v>
      </c>
      <c r="O24" s="195">
        <v>4</v>
      </c>
      <c r="BA24" s="222">
        <f>SUM(BA15:BA23)</f>
        <v>0</v>
      </c>
      <c r="BB24" s="222">
        <f>SUM(BB15:BB23)</f>
        <v>0</v>
      </c>
      <c r="BC24" s="222">
        <f>SUM(BC15:BC23)</f>
        <v>0</v>
      </c>
      <c r="BD24" s="222">
        <f>SUM(BD15:BD23)</f>
        <v>0</v>
      </c>
      <c r="BE24" s="222">
        <f>SUM(BE15:BE23)</f>
        <v>0</v>
      </c>
    </row>
    <row r="25" spans="1:15" ht="12.75">
      <c r="A25" s="188" t="s">
        <v>72</v>
      </c>
      <c r="B25" s="189" t="s">
        <v>101</v>
      </c>
      <c r="C25" s="190" t="s">
        <v>102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5</v>
      </c>
      <c r="B26" s="197" t="s">
        <v>103</v>
      </c>
      <c r="C26" s="198" t="s">
        <v>104</v>
      </c>
      <c r="D26" s="199" t="s">
        <v>105</v>
      </c>
      <c r="E26" s="200">
        <v>321.86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0</v>
      </c>
      <c r="AC26" s="167">
        <v>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0</v>
      </c>
      <c r="CZ26" s="167">
        <v>0</v>
      </c>
    </row>
    <row r="27" spans="1:15" ht="12.75">
      <c r="A27" s="203"/>
      <c r="B27" s="209"/>
      <c r="C27" s="210" t="s">
        <v>106</v>
      </c>
      <c r="D27" s="211"/>
      <c r="E27" s="212">
        <v>183.75</v>
      </c>
      <c r="F27" s="213"/>
      <c r="G27" s="214"/>
      <c r="M27" s="208" t="s">
        <v>106</v>
      </c>
      <c r="O27" s="195"/>
    </row>
    <row r="28" spans="1:15" ht="12.75">
      <c r="A28" s="203"/>
      <c r="B28" s="209"/>
      <c r="C28" s="210" t="s">
        <v>107</v>
      </c>
      <c r="D28" s="211"/>
      <c r="E28" s="212">
        <v>49.6</v>
      </c>
      <c r="F28" s="213"/>
      <c r="G28" s="214"/>
      <c r="M28" s="208" t="s">
        <v>107</v>
      </c>
      <c r="O28" s="195"/>
    </row>
    <row r="29" spans="1:15" ht="12.75">
      <c r="A29" s="203"/>
      <c r="B29" s="209"/>
      <c r="C29" s="210" t="s">
        <v>108</v>
      </c>
      <c r="D29" s="211"/>
      <c r="E29" s="212">
        <v>47.1</v>
      </c>
      <c r="F29" s="213"/>
      <c r="G29" s="214"/>
      <c r="M29" s="208" t="s">
        <v>108</v>
      </c>
      <c r="O29" s="195"/>
    </row>
    <row r="30" spans="1:15" ht="12.75">
      <c r="A30" s="203"/>
      <c r="B30" s="209"/>
      <c r="C30" s="210" t="s">
        <v>109</v>
      </c>
      <c r="D30" s="211"/>
      <c r="E30" s="212">
        <v>25.25</v>
      </c>
      <c r="F30" s="213"/>
      <c r="G30" s="214"/>
      <c r="M30" s="208" t="s">
        <v>109</v>
      </c>
      <c r="O30" s="195"/>
    </row>
    <row r="31" spans="1:15" ht="12.75">
      <c r="A31" s="203"/>
      <c r="B31" s="209"/>
      <c r="C31" s="210" t="s">
        <v>110</v>
      </c>
      <c r="D31" s="211"/>
      <c r="E31" s="212">
        <v>16.16</v>
      </c>
      <c r="F31" s="213"/>
      <c r="G31" s="214"/>
      <c r="M31" s="208" t="s">
        <v>110</v>
      </c>
      <c r="O31" s="195"/>
    </row>
    <row r="32" spans="1:104" ht="12.75">
      <c r="A32" s="196">
        <v>6</v>
      </c>
      <c r="B32" s="197" t="s">
        <v>111</v>
      </c>
      <c r="C32" s="198" t="s">
        <v>112</v>
      </c>
      <c r="D32" s="199" t="s">
        <v>105</v>
      </c>
      <c r="E32" s="200">
        <v>338.18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</v>
      </c>
    </row>
    <row r="33" spans="1:15" ht="12.75">
      <c r="A33" s="203"/>
      <c r="B33" s="209"/>
      <c r="C33" s="210" t="s">
        <v>113</v>
      </c>
      <c r="D33" s="211"/>
      <c r="E33" s="212">
        <v>338.18</v>
      </c>
      <c r="F33" s="213"/>
      <c r="G33" s="214"/>
      <c r="M33" s="208" t="s">
        <v>113</v>
      </c>
      <c r="O33" s="195"/>
    </row>
    <row r="34" spans="1:104" ht="22.5">
      <c r="A34" s="196">
        <v>7</v>
      </c>
      <c r="B34" s="197" t="s">
        <v>114</v>
      </c>
      <c r="C34" s="198" t="s">
        <v>115</v>
      </c>
      <c r="D34" s="199" t="s">
        <v>105</v>
      </c>
      <c r="E34" s="200">
        <v>116.032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0.02214</v>
      </c>
    </row>
    <row r="35" spans="1:15" ht="12.75">
      <c r="A35" s="203"/>
      <c r="B35" s="209"/>
      <c r="C35" s="210" t="s">
        <v>116</v>
      </c>
      <c r="D35" s="211"/>
      <c r="E35" s="212">
        <v>22.792</v>
      </c>
      <c r="F35" s="213"/>
      <c r="G35" s="214"/>
      <c r="M35" s="208" t="s">
        <v>116</v>
      </c>
      <c r="O35" s="195"/>
    </row>
    <row r="36" spans="1:15" ht="12.75">
      <c r="A36" s="203"/>
      <c r="B36" s="209"/>
      <c r="C36" s="210" t="s">
        <v>117</v>
      </c>
      <c r="D36" s="211"/>
      <c r="E36" s="212">
        <v>5</v>
      </c>
      <c r="F36" s="213"/>
      <c r="G36" s="214"/>
      <c r="M36" s="208" t="s">
        <v>117</v>
      </c>
      <c r="O36" s="195"/>
    </row>
    <row r="37" spans="1:15" ht="12.75">
      <c r="A37" s="203"/>
      <c r="B37" s="209"/>
      <c r="C37" s="210" t="s">
        <v>91</v>
      </c>
      <c r="D37" s="211"/>
      <c r="E37" s="212">
        <v>0.5</v>
      </c>
      <c r="F37" s="213"/>
      <c r="G37" s="214"/>
      <c r="M37" s="208" t="s">
        <v>91</v>
      </c>
      <c r="O37" s="195"/>
    </row>
    <row r="38" spans="1:15" ht="12.75">
      <c r="A38" s="203"/>
      <c r="B38" s="209"/>
      <c r="C38" s="210" t="s">
        <v>118</v>
      </c>
      <c r="D38" s="211"/>
      <c r="E38" s="212">
        <v>42.54</v>
      </c>
      <c r="F38" s="213"/>
      <c r="G38" s="214"/>
      <c r="M38" s="208" t="s">
        <v>118</v>
      </c>
      <c r="O38" s="195"/>
    </row>
    <row r="39" spans="1:15" ht="12.75">
      <c r="A39" s="203"/>
      <c r="B39" s="209"/>
      <c r="C39" s="210" t="s">
        <v>119</v>
      </c>
      <c r="D39" s="211"/>
      <c r="E39" s="212">
        <v>25.2</v>
      </c>
      <c r="F39" s="213"/>
      <c r="G39" s="214"/>
      <c r="M39" s="208" t="s">
        <v>119</v>
      </c>
      <c r="O39" s="195"/>
    </row>
    <row r="40" spans="1:15" ht="12.75">
      <c r="A40" s="203"/>
      <c r="B40" s="209"/>
      <c r="C40" s="210" t="s">
        <v>120</v>
      </c>
      <c r="D40" s="211"/>
      <c r="E40" s="212">
        <v>20</v>
      </c>
      <c r="F40" s="213"/>
      <c r="G40" s="214"/>
      <c r="M40" s="208" t="s">
        <v>120</v>
      </c>
      <c r="O40" s="195"/>
    </row>
    <row r="41" spans="1:104" ht="12.75">
      <c r="A41" s="196">
        <v>8</v>
      </c>
      <c r="B41" s="197" t="s">
        <v>121</v>
      </c>
      <c r="C41" s="198" t="s">
        <v>122</v>
      </c>
      <c r="D41" s="199" t="s">
        <v>105</v>
      </c>
      <c r="E41" s="200">
        <v>338.18</v>
      </c>
      <c r="F41" s="200">
        <v>0</v>
      </c>
      <c r="G41" s="201">
        <f>E41*F41</f>
        <v>0</v>
      </c>
      <c r="O41" s="195">
        <v>2</v>
      </c>
      <c r="AA41" s="167">
        <v>12</v>
      </c>
      <c r="AB41" s="167">
        <v>0</v>
      </c>
      <c r="AC41" s="167">
        <v>2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12</v>
      </c>
      <c r="CB41" s="202">
        <v>0</v>
      </c>
      <c r="CZ41" s="167">
        <v>0</v>
      </c>
    </row>
    <row r="42" spans="1:15" ht="12.75">
      <c r="A42" s="203"/>
      <c r="B42" s="209"/>
      <c r="C42" s="210" t="s">
        <v>113</v>
      </c>
      <c r="D42" s="211"/>
      <c r="E42" s="212">
        <v>338.18</v>
      </c>
      <c r="F42" s="213"/>
      <c r="G42" s="214"/>
      <c r="M42" s="208" t="s">
        <v>113</v>
      </c>
      <c r="O42" s="195"/>
    </row>
    <row r="43" spans="1:104" ht="22.5">
      <c r="A43" s="196">
        <v>9</v>
      </c>
      <c r="B43" s="197" t="s">
        <v>123</v>
      </c>
      <c r="C43" s="198" t="s">
        <v>124</v>
      </c>
      <c r="D43" s="199" t="s">
        <v>105</v>
      </c>
      <c r="E43" s="200">
        <v>222.51</v>
      </c>
      <c r="F43" s="200">
        <v>0</v>
      </c>
      <c r="G43" s="201">
        <f>E43*F43</f>
        <v>0</v>
      </c>
      <c r="O43" s="195">
        <v>2</v>
      </c>
      <c r="AA43" s="167">
        <v>12</v>
      </c>
      <c r="AB43" s="167">
        <v>0</v>
      </c>
      <c r="AC43" s="167">
        <v>3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12</v>
      </c>
      <c r="CB43" s="202">
        <v>0</v>
      </c>
      <c r="CZ43" s="167">
        <v>0.03504</v>
      </c>
    </row>
    <row r="44" spans="1:15" ht="22.5">
      <c r="A44" s="203"/>
      <c r="B44" s="204"/>
      <c r="C44" s="205" t="s">
        <v>125</v>
      </c>
      <c r="D44" s="206"/>
      <c r="E44" s="206"/>
      <c r="F44" s="206"/>
      <c r="G44" s="207"/>
      <c r="L44" s="208" t="s">
        <v>125</v>
      </c>
      <c r="O44" s="195">
        <v>3</v>
      </c>
    </row>
    <row r="45" spans="1:15" ht="12.75">
      <c r="A45" s="203"/>
      <c r="B45" s="209"/>
      <c r="C45" s="210" t="s">
        <v>126</v>
      </c>
      <c r="D45" s="211"/>
      <c r="E45" s="212">
        <v>108.6</v>
      </c>
      <c r="F45" s="213"/>
      <c r="G45" s="214"/>
      <c r="M45" s="208" t="s">
        <v>126</v>
      </c>
      <c r="O45" s="195"/>
    </row>
    <row r="46" spans="1:15" ht="12.75">
      <c r="A46" s="203"/>
      <c r="B46" s="209"/>
      <c r="C46" s="210" t="s">
        <v>127</v>
      </c>
      <c r="D46" s="211"/>
      <c r="E46" s="212">
        <v>25.4</v>
      </c>
      <c r="F46" s="213"/>
      <c r="G46" s="214"/>
      <c r="M46" s="208" t="s">
        <v>127</v>
      </c>
      <c r="O46" s="195"/>
    </row>
    <row r="47" spans="1:15" ht="12.75">
      <c r="A47" s="203"/>
      <c r="B47" s="209"/>
      <c r="C47" s="210" t="s">
        <v>108</v>
      </c>
      <c r="D47" s="211"/>
      <c r="E47" s="212">
        <v>47.1</v>
      </c>
      <c r="F47" s="213"/>
      <c r="G47" s="214"/>
      <c r="M47" s="208" t="s">
        <v>108</v>
      </c>
      <c r="O47" s="195"/>
    </row>
    <row r="48" spans="1:15" ht="12.75">
      <c r="A48" s="203"/>
      <c r="B48" s="209"/>
      <c r="C48" s="210" t="s">
        <v>109</v>
      </c>
      <c r="D48" s="211"/>
      <c r="E48" s="212">
        <v>25.25</v>
      </c>
      <c r="F48" s="213"/>
      <c r="G48" s="214"/>
      <c r="M48" s="208" t="s">
        <v>109</v>
      </c>
      <c r="O48" s="195"/>
    </row>
    <row r="49" spans="1:15" ht="12.75">
      <c r="A49" s="203"/>
      <c r="B49" s="209"/>
      <c r="C49" s="210" t="s">
        <v>110</v>
      </c>
      <c r="D49" s="211"/>
      <c r="E49" s="212">
        <v>16.16</v>
      </c>
      <c r="F49" s="213"/>
      <c r="G49" s="214"/>
      <c r="M49" s="208" t="s">
        <v>110</v>
      </c>
      <c r="O49" s="195"/>
    </row>
    <row r="50" spans="1:57" ht="12.75">
      <c r="A50" s="215"/>
      <c r="B50" s="216" t="s">
        <v>75</v>
      </c>
      <c r="C50" s="217" t="str">
        <f>CONCATENATE(B25," ",C25)</f>
        <v>62 Úpravy povrchů vnější</v>
      </c>
      <c r="D50" s="218"/>
      <c r="E50" s="219"/>
      <c r="F50" s="220"/>
      <c r="G50" s="221">
        <f>SUM(G25:G49)</f>
        <v>0</v>
      </c>
      <c r="O50" s="195">
        <v>4</v>
      </c>
      <c r="BA50" s="222">
        <f>SUM(BA25:BA49)</f>
        <v>0</v>
      </c>
      <c r="BB50" s="222">
        <f>SUM(BB25:BB49)</f>
        <v>0</v>
      </c>
      <c r="BC50" s="222">
        <f>SUM(BC25:BC49)</f>
        <v>0</v>
      </c>
      <c r="BD50" s="222">
        <f>SUM(BD25:BD49)</f>
        <v>0</v>
      </c>
      <c r="BE50" s="222">
        <f>SUM(BE25:BE49)</f>
        <v>0</v>
      </c>
    </row>
    <row r="51" spans="1:15" ht="12.75">
      <c r="A51" s="188" t="s">
        <v>72</v>
      </c>
      <c r="B51" s="189" t="s">
        <v>128</v>
      </c>
      <c r="C51" s="190" t="s">
        <v>129</v>
      </c>
      <c r="D51" s="191"/>
      <c r="E51" s="192"/>
      <c r="F51" s="192"/>
      <c r="G51" s="193"/>
      <c r="H51" s="194"/>
      <c r="I51" s="194"/>
      <c r="O51" s="195">
        <v>1</v>
      </c>
    </row>
    <row r="52" spans="1:104" ht="12.75">
      <c r="A52" s="196">
        <v>10</v>
      </c>
      <c r="B52" s="197" t="s">
        <v>130</v>
      </c>
      <c r="C52" s="198" t="s">
        <v>131</v>
      </c>
      <c r="D52" s="199" t="s">
        <v>105</v>
      </c>
      <c r="E52" s="200">
        <v>367.8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0.01838</v>
      </c>
    </row>
    <row r="53" spans="1:15" ht="12.75">
      <c r="A53" s="203"/>
      <c r="B53" s="209"/>
      <c r="C53" s="210" t="s">
        <v>132</v>
      </c>
      <c r="D53" s="211"/>
      <c r="E53" s="212">
        <v>72.3</v>
      </c>
      <c r="F53" s="213"/>
      <c r="G53" s="214"/>
      <c r="M53" s="208" t="s">
        <v>132</v>
      </c>
      <c r="O53" s="195"/>
    </row>
    <row r="54" spans="1:15" ht="12.75">
      <c r="A54" s="203"/>
      <c r="B54" s="209"/>
      <c r="C54" s="210" t="s">
        <v>133</v>
      </c>
      <c r="D54" s="211"/>
      <c r="E54" s="212">
        <v>213</v>
      </c>
      <c r="F54" s="213"/>
      <c r="G54" s="214"/>
      <c r="M54" s="208" t="s">
        <v>133</v>
      </c>
      <c r="O54" s="195"/>
    </row>
    <row r="55" spans="1:15" ht="12.75">
      <c r="A55" s="203"/>
      <c r="B55" s="209"/>
      <c r="C55" s="210" t="s">
        <v>134</v>
      </c>
      <c r="D55" s="211"/>
      <c r="E55" s="212">
        <v>82.5</v>
      </c>
      <c r="F55" s="213"/>
      <c r="G55" s="214"/>
      <c r="M55" s="208" t="s">
        <v>134</v>
      </c>
      <c r="O55" s="195"/>
    </row>
    <row r="56" spans="1:104" ht="12.75">
      <c r="A56" s="196">
        <v>11</v>
      </c>
      <c r="B56" s="197" t="s">
        <v>135</v>
      </c>
      <c r="C56" s="198" t="s">
        <v>136</v>
      </c>
      <c r="D56" s="199" t="s">
        <v>105</v>
      </c>
      <c r="E56" s="200">
        <v>735.6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0.00097</v>
      </c>
    </row>
    <row r="57" spans="1:15" ht="12.75">
      <c r="A57" s="203"/>
      <c r="B57" s="209"/>
      <c r="C57" s="210" t="s">
        <v>137</v>
      </c>
      <c r="D57" s="211"/>
      <c r="E57" s="212">
        <v>735.6</v>
      </c>
      <c r="F57" s="213"/>
      <c r="G57" s="214"/>
      <c r="M57" s="208" t="s">
        <v>137</v>
      </c>
      <c r="O57" s="195"/>
    </row>
    <row r="58" spans="1:104" ht="12.75">
      <c r="A58" s="196">
        <v>12</v>
      </c>
      <c r="B58" s="197" t="s">
        <v>138</v>
      </c>
      <c r="C58" s="198" t="s">
        <v>139</v>
      </c>
      <c r="D58" s="199" t="s">
        <v>105</v>
      </c>
      <c r="E58" s="200">
        <v>367.8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0</v>
      </c>
    </row>
    <row r="59" spans="1:57" ht="12.75">
      <c r="A59" s="215"/>
      <c r="B59" s="216" t="s">
        <v>75</v>
      </c>
      <c r="C59" s="217" t="str">
        <f>CONCATENATE(B51," ",C51)</f>
        <v>94 Lešení a stavební výtahy</v>
      </c>
      <c r="D59" s="218"/>
      <c r="E59" s="219"/>
      <c r="F59" s="220"/>
      <c r="G59" s="221">
        <f>SUM(G51:G58)</f>
        <v>0</v>
      </c>
      <c r="O59" s="195">
        <v>4</v>
      </c>
      <c r="BA59" s="222">
        <f>SUM(BA51:BA58)</f>
        <v>0</v>
      </c>
      <c r="BB59" s="222">
        <f>SUM(BB51:BB58)</f>
        <v>0</v>
      </c>
      <c r="BC59" s="222">
        <f>SUM(BC51:BC58)</f>
        <v>0</v>
      </c>
      <c r="BD59" s="222">
        <f>SUM(BD51:BD58)</f>
        <v>0</v>
      </c>
      <c r="BE59" s="222">
        <f>SUM(BE51:BE58)</f>
        <v>0</v>
      </c>
    </row>
    <row r="60" spans="1:15" ht="12.75">
      <c r="A60" s="188" t="s">
        <v>72</v>
      </c>
      <c r="B60" s="189" t="s">
        <v>140</v>
      </c>
      <c r="C60" s="190" t="s">
        <v>141</v>
      </c>
      <c r="D60" s="191"/>
      <c r="E60" s="192"/>
      <c r="F60" s="192"/>
      <c r="G60" s="193"/>
      <c r="H60" s="194"/>
      <c r="I60" s="194"/>
      <c r="O60" s="195">
        <v>1</v>
      </c>
    </row>
    <row r="61" spans="1:104" ht="12.75">
      <c r="A61" s="196">
        <v>13</v>
      </c>
      <c r="B61" s="197" t="s">
        <v>142</v>
      </c>
      <c r="C61" s="198" t="s">
        <v>143</v>
      </c>
      <c r="D61" s="199" t="s">
        <v>144</v>
      </c>
      <c r="E61" s="200">
        <v>123.0333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0</v>
      </c>
      <c r="AC61" s="167">
        <v>0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0</v>
      </c>
      <c r="CZ61" s="167">
        <v>0.0117</v>
      </c>
    </row>
    <row r="62" spans="1:15" ht="12.75">
      <c r="A62" s="203"/>
      <c r="B62" s="209"/>
      <c r="C62" s="210" t="s">
        <v>145</v>
      </c>
      <c r="D62" s="211"/>
      <c r="E62" s="212">
        <v>0</v>
      </c>
      <c r="F62" s="213"/>
      <c r="G62" s="214"/>
      <c r="M62" s="208" t="s">
        <v>145</v>
      </c>
      <c r="O62" s="195"/>
    </row>
    <row r="63" spans="1:15" ht="12.75">
      <c r="A63" s="203"/>
      <c r="B63" s="209"/>
      <c r="C63" s="210" t="s">
        <v>146</v>
      </c>
      <c r="D63" s="211"/>
      <c r="E63" s="212">
        <v>64.5333</v>
      </c>
      <c r="F63" s="213"/>
      <c r="G63" s="214"/>
      <c r="M63" s="208" t="s">
        <v>146</v>
      </c>
      <c r="O63" s="195"/>
    </row>
    <row r="64" spans="1:15" ht="12.75">
      <c r="A64" s="203"/>
      <c r="B64" s="209"/>
      <c r="C64" s="210" t="s">
        <v>147</v>
      </c>
      <c r="D64" s="211"/>
      <c r="E64" s="212">
        <v>14.5</v>
      </c>
      <c r="F64" s="213"/>
      <c r="G64" s="214"/>
      <c r="M64" s="208" t="s">
        <v>147</v>
      </c>
      <c r="O64" s="195"/>
    </row>
    <row r="65" spans="1:15" ht="12.75">
      <c r="A65" s="203"/>
      <c r="B65" s="209"/>
      <c r="C65" s="210" t="s">
        <v>148</v>
      </c>
      <c r="D65" s="211"/>
      <c r="E65" s="212">
        <v>2</v>
      </c>
      <c r="F65" s="213"/>
      <c r="G65" s="214"/>
      <c r="M65" s="208" t="s">
        <v>148</v>
      </c>
      <c r="O65" s="195"/>
    </row>
    <row r="66" spans="1:15" ht="12.75">
      <c r="A66" s="203"/>
      <c r="B66" s="209"/>
      <c r="C66" s="210" t="s">
        <v>149</v>
      </c>
      <c r="D66" s="211"/>
      <c r="E66" s="212">
        <v>42</v>
      </c>
      <c r="F66" s="213"/>
      <c r="G66" s="214"/>
      <c r="M66" s="208" t="s">
        <v>149</v>
      </c>
      <c r="O66" s="195"/>
    </row>
    <row r="67" spans="1:104" ht="22.5">
      <c r="A67" s="196">
        <v>14</v>
      </c>
      <c r="B67" s="197" t="s">
        <v>150</v>
      </c>
      <c r="C67" s="198" t="s">
        <v>151</v>
      </c>
      <c r="D67" s="199" t="s">
        <v>144</v>
      </c>
      <c r="E67" s="200">
        <v>81.0333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5E-05</v>
      </c>
    </row>
    <row r="68" spans="1:15" ht="12.75">
      <c r="A68" s="203"/>
      <c r="B68" s="209"/>
      <c r="C68" s="210" t="s">
        <v>145</v>
      </c>
      <c r="D68" s="211"/>
      <c r="E68" s="212">
        <v>0</v>
      </c>
      <c r="F68" s="213"/>
      <c r="G68" s="214"/>
      <c r="M68" s="208" t="s">
        <v>145</v>
      </c>
      <c r="O68" s="195"/>
    </row>
    <row r="69" spans="1:15" ht="12.75">
      <c r="A69" s="203"/>
      <c r="B69" s="209"/>
      <c r="C69" s="210" t="s">
        <v>146</v>
      </c>
      <c r="D69" s="211"/>
      <c r="E69" s="212">
        <v>64.5333</v>
      </c>
      <c r="F69" s="213"/>
      <c r="G69" s="214"/>
      <c r="M69" s="208" t="s">
        <v>146</v>
      </c>
      <c r="O69" s="195"/>
    </row>
    <row r="70" spans="1:15" ht="12.75">
      <c r="A70" s="203"/>
      <c r="B70" s="209"/>
      <c r="C70" s="210" t="s">
        <v>147</v>
      </c>
      <c r="D70" s="211"/>
      <c r="E70" s="212">
        <v>14.5</v>
      </c>
      <c r="F70" s="213"/>
      <c r="G70" s="214"/>
      <c r="M70" s="208" t="s">
        <v>147</v>
      </c>
      <c r="O70" s="195"/>
    </row>
    <row r="71" spans="1:15" ht="12.75">
      <c r="A71" s="203"/>
      <c r="B71" s="209"/>
      <c r="C71" s="210" t="s">
        <v>148</v>
      </c>
      <c r="D71" s="211"/>
      <c r="E71" s="212">
        <v>2</v>
      </c>
      <c r="F71" s="213"/>
      <c r="G71" s="214"/>
      <c r="M71" s="208" t="s">
        <v>148</v>
      </c>
      <c r="O71" s="195"/>
    </row>
    <row r="72" spans="1:104" ht="12.75">
      <c r="A72" s="196">
        <v>15</v>
      </c>
      <c r="B72" s="197" t="s">
        <v>152</v>
      </c>
      <c r="C72" s="198" t="s">
        <v>153</v>
      </c>
      <c r="D72" s="199" t="s">
        <v>154</v>
      </c>
      <c r="E72" s="200">
        <v>0.0645</v>
      </c>
      <c r="F72" s="200">
        <v>0</v>
      </c>
      <c r="G72" s="201">
        <f>E72*F72</f>
        <v>0</v>
      </c>
      <c r="O72" s="195">
        <v>2</v>
      </c>
      <c r="AA72" s="167">
        <v>3</v>
      </c>
      <c r="AB72" s="167">
        <v>1</v>
      </c>
      <c r="AC72" s="167">
        <v>13281060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3</v>
      </c>
      <c r="CB72" s="202">
        <v>1</v>
      </c>
      <c r="CZ72" s="167">
        <v>1</v>
      </c>
    </row>
    <row r="73" spans="1:15" ht="12.75">
      <c r="A73" s="203"/>
      <c r="B73" s="209"/>
      <c r="C73" s="210" t="s">
        <v>145</v>
      </c>
      <c r="D73" s="211"/>
      <c r="E73" s="212">
        <v>0</v>
      </c>
      <c r="F73" s="213"/>
      <c r="G73" s="214"/>
      <c r="M73" s="208" t="s">
        <v>145</v>
      </c>
      <c r="O73" s="195"/>
    </row>
    <row r="74" spans="1:15" ht="12.75">
      <c r="A74" s="203"/>
      <c r="B74" s="209"/>
      <c r="C74" s="210" t="s">
        <v>155</v>
      </c>
      <c r="D74" s="211"/>
      <c r="E74" s="212">
        <v>0.0645</v>
      </c>
      <c r="F74" s="213"/>
      <c r="G74" s="214"/>
      <c r="M74" s="208" t="s">
        <v>155</v>
      </c>
      <c r="O74" s="195"/>
    </row>
    <row r="75" spans="1:104" ht="12.75">
      <c r="A75" s="196">
        <v>16</v>
      </c>
      <c r="B75" s="197" t="s">
        <v>156</v>
      </c>
      <c r="C75" s="198" t="s">
        <v>157</v>
      </c>
      <c r="D75" s="199" t="s">
        <v>154</v>
      </c>
      <c r="E75" s="200">
        <v>0.1297</v>
      </c>
      <c r="F75" s="200">
        <v>0</v>
      </c>
      <c r="G75" s="201">
        <f>E75*F75</f>
        <v>0</v>
      </c>
      <c r="O75" s="195">
        <v>2</v>
      </c>
      <c r="AA75" s="167">
        <v>3</v>
      </c>
      <c r="AB75" s="167">
        <v>1</v>
      </c>
      <c r="AC75" s="167">
        <v>13281075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3</v>
      </c>
      <c r="CB75" s="202">
        <v>1</v>
      </c>
      <c r="CZ75" s="167">
        <v>1</v>
      </c>
    </row>
    <row r="76" spans="1:15" ht="12.75">
      <c r="A76" s="203"/>
      <c r="B76" s="209"/>
      <c r="C76" s="210" t="s">
        <v>158</v>
      </c>
      <c r="D76" s="211"/>
      <c r="E76" s="212">
        <v>0.1297</v>
      </c>
      <c r="F76" s="213"/>
      <c r="G76" s="214"/>
      <c r="M76" s="208" t="s">
        <v>158</v>
      </c>
      <c r="O76" s="195"/>
    </row>
    <row r="77" spans="1:57" ht="12.75">
      <c r="A77" s="215"/>
      <c r="B77" s="216" t="s">
        <v>75</v>
      </c>
      <c r="C77" s="217" t="str">
        <f>CONCATENATE(B60," ",C60)</f>
        <v>95 Dokončovací konstrukce na pozemních stavbách</v>
      </c>
      <c r="D77" s="218"/>
      <c r="E77" s="219"/>
      <c r="F77" s="220"/>
      <c r="G77" s="221">
        <f>SUM(G60:G76)</f>
        <v>0</v>
      </c>
      <c r="O77" s="195">
        <v>4</v>
      </c>
      <c r="BA77" s="222">
        <f>SUM(BA60:BA76)</f>
        <v>0</v>
      </c>
      <c r="BB77" s="222">
        <f>SUM(BB60:BB76)</f>
        <v>0</v>
      </c>
      <c r="BC77" s="222">
        <f>SUM(BC60:BC76)</f>
        <v>0</v>
      </c>
      <c r="BD77" s="222">
        <f>SUM(BD60:BD76)</f>
        <v>0</v>
      </c>
      <c r="BE77" s="222">
        <f>SUM(BE60:BE76)</f>
        <v>0</v>
      </c>
    </row>
    <row r="78" spans="1:15" ht="12.75">
      <c r="A78" s="188" t="s">
        <v>72</v>
      </c>
      <c r="B78" s="189" t="s">
        <v>159</v>
      </c>
      <c r="C78" s="190" t="s">
        <v>160</v>
      </c>
      <c r="D78" s="191"/>
      <c r="E78" s="192"/>
      <c r="F78" s="192"/>
      <c r="G78" s="193"/>
      <c r="H78" s="194"/>
      <c r="I78" s="194"/>
      <c r="O78" s="195">
        <v>1</v>
      </c>
    </row>
    <row r="79" spans="1:104" ht="12.75">
      <c r="A79" s="196">
        <v>17</v>
      </c>
      <c r="B79" s="197" t="s">
        <v>161</v>
      </c>
      <c r="C79" s="198" t="s">
        <v>162</v>
      </c>
      <c r="D79" s="199" t="s">
        <v>85</v>
      </c>
      <c r="E79" s="200">
        <v>8.774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0</v>
      </c>
      <c r="AC79" s="167">
        <v>0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0</v>
      </c>
      <c r="CZ79" s="167">
        <v>0.00112</v>
      </c>
    </row>
    <row r="80" spans="1:15" ht="12.75">
      <c r="A80" s="203"/>
      <c r="B80" s="209"/>
      <c r="C80" s="210" t="s">
        <v>98</v>
      </c>
      <c r="D80" s="211"/>
      <c r="E80" s="212">
        <v>4.254</v>
      </c>
      <c r="F80" s="213"/>
      <c r="G80" s="214"/>
      <c r="M80" s="208" t="s">
        <v>98</v>
      </c>
      <c r="O80" s="195"/>
    </row>
    <row r="81" spans="1:15" ht="12.75">
      <c r="A81" s="203"/>
      <c r="B81" s="209"/>
      <c r="C81" s="210" t="s">
        <v>99</v>
      </c>
      <c r="D81" s="211"/>
      <c r="E81" s="212">
        <v>2.52</v>
      </c>
      <c r="F81" s="213"/>
      <c r="G81" s="214"/>
      <c r="M81" s="208" t="s">
        <v>99</v>
      </c>
      <c r="O81" s="195"/>
    </row>
    <row r="82" spans="1:15" ht="12.75">
      <c r="A82" s="203"/>
      <c r="B82" s="209"/>
      <c r="C82" s="210" t="s">
        <v>100</v>
      </c>
      <c r="D82" s="211"/>
      <c r="E82" s="212">
        <v>2</v>
      </c>
      <c r="F82" s="213"/>
      <c r="G82" s="214"/>
      <c r="M82" s="208" t="s">
        <v>100</v>
      </c>
      <c r="O82" s="195"/>
    </row>
    <row r="83" spans="1:104" ht="12.75">
      <c r="A83" s="196">
        <v>18</v>
      </c>
      <c r="B83" s="197" t="s">
        <v>163</v>
      </c>
      <c r="C83" s="198" t="s">
        <v>164</v>
      </c>
      <c r="D83" s="199" t="s">
        <v>85</v>
      </c>
      <c r="E83" s="200">
        <v>8.774</v>
      </c>
      <c r="F83" s="200">
        <v>0</v>
      </c>
      <c r="G83" s="201">
        <f>E83*F83</f>
        <v>0</v>
      </c>
      <c r="O83" s="195">
        <v>2</v>
      </c>
      <c r="AA83" s="167">
        <v>12</v>
      </c>
      <c r="AB83" s="167">
        <v>0</v>
      </c>
      <c r="AC83" s="167">
        <v>4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12</v>
      </c>
      <c r="CB83" s="202">
        <v>0</v>
      </c>
      <c r="CZ83" s="167">
        <v>0</v>
      </c>
    </row>
    <row r="84" spans="1:57" ht="12.75">
      <c r="A84" s="215"/>
      <c r="B84" s="216" t="s">
        <v>75</v>
      </c>
      <c r="C84" s="217" t="str">
        <f>CONCATENATE(B78," ",C78)</f>
        <v>96 Bourání konstrukcí</v>
      </c>
      <c r="D84" s="218"/>
      <c r="E84" s="219"/>
      <c r="F84" s="220"/>
      <c r="G84" s="221">
        <f>SUM(G78:G83)</f>
        <v>0</v>
      </c>
      <c r="O84" s="195">
        <v>4</v>
      </c>
      <c r="BA84" s="222">
        <f>SUM(BA78:BA83)</f>
        <v>0</v>
      </c>
      <c r="BB84" s="222">
        <f>SUM(BB78:BB83)</f>
        <v>0</v>
      </c>
      <c r="BC84" s="222">
        <f>SUM(BC78:BC83)</f>
        <v>0</v>
      </c>
      <c r="BD84" s="222">
        <f>SUM(BD78:BD83)</f>
        <v>0</v>
      </c>
      <c r="BE84" s="222">
        <f>SUM(BE78:BE83)</f>
        <v>0</v>
      </c>
    </row>
    <row r="85" spans="1:15" ht="12.75">
      <c r="A85" s="188" t="s">
        <v>72</v>
      </c>
      <c r="B85" s="189" t="s">
        <v>165</v>
      </c>
      <c r="C85" s="190" t="s">
        <v>166</v>
      </c>
      <c r="D85" s="191"/>
      <c r="E85" s="192"/>
      <c r="F85" s="192"/>
      <c r="G85" s="193"/>
      <c r="H85" s="194"/>
      <c r="I85" s="194"/>
      <c r="O85" s="195">
        <v>1</v>
      </c>
    </row>
    <row r="86" spans="1:104" ht="12.75">
      <c r="A86" s="196">
        <v>19</v>
      </c>
      <c r="B86" s="197" t="s">
        <v>167</v>
      </c>
      <c r="C86" s="198" t="s">
        <v>168</v>
      </c>
      <c r="D86" s="199" t="s">
        <v>169</v>
      </c>
      <c r="E86" s="200">
        <v>6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</v>
      </c>
    </row>
    <row r="87" spans="1:15" ht="12.75">
      <c r="A87" s="203"/>
      <c r="B87" s="209"/>
      <c r="C87" s="210" t="s">
        <v>170</v>
      </c>
      <c r="D87" s="211"/>
      <c r="E87" s="212">
        <v>6</v>
      </c>
      <c r="F87" s="213"/>
      <c r="G87" s="214"/>
      <c r="M87" s="208" t="s">
        <v>170</v>
      </c>
      <c r="O87" s="195"/>
    </row>
    <row r="88" spans="1:57" ht="12.75">
      <c r="A88" s="215"/>
      <c r="B88" s="216" t="s">
        <v>75</v>
      </c>
      <c r="C88" s="217" t="str">
        <f>CONCATENATE(B85," ",C85)</f>
        <v>97 Prorážení otvorů</v>
      </c>
      <c r="D88" s="218"/>
      <c r="E88" s="219"/>
      <c r="F88" s="220"/>
      <c r="G88" s="221">
        <f>SUM(G85:G87)</f>
        <v>0</v>
      </c>
      <c r="O88" s="195">
        <v>4</v>
      </c>
      <c r="BA88" s="222">
        <f>SUM(BA85:BA87)</f>
        <v>0</v>
      </c>
      <c r="BB88" s="222">
        <f>SUM(BB85:BB87)</f>
        <v>0</v>
      </c>
      <c r="BC88" s="222">
        <f>SUM(BC85:BC87)</f>
        <v>0</v>
      </c>
      <c r="BD88" s="222">
        <f>SUM(BD85:BD87)</f>
        <v>0</v>
      </c>
      <c r="BE88" s="222">
        <f>SUM(BE85:BE87)</f>
        <v>0</v>
      </c>
    </row>
    <row r="89" spans="1:15" ht="12.75">
      <c r="A89" s="188" t="s">
        <v>72</v>
      </c>
      <c r="B89" s="189" t="s">
        <v>171</v>
      </c>
      <c r="C89" s="190" t="s">
        <v>172</v>
      </c>
      <c r="D89" s="191"/>
      <c r="E89" s="192"/>
      <c r="F89" s="192"/>
      <c r="G89" s="193"/>
      <c r="H89" s="194"/>
      <c r="I89" s="194"/>
      <c r="O89" s="195">
        <v>1</v>
      </c>
    </row>
    <row r="90" spans="1:104" ht="22.5">
      <c r="A90" s="196">
        <v>20</v>
      </c>
      <c r="B90" s="197" t="s">
        <v>173</v>
      </c>
      <c r="C90" s="198" t="s">
        <v>174</v>
      </c>
      <c r="D90" s="199" t="s">
        <v>154</v>
      </c>
      <c r="E90" s="200">
        <v>70.852</v>
      </c>
      <c r="F90" s="200">
        <v>0</v>
      </c>
      <c r="G90" s="201">
        <f>E90*F90</f>
        <v>0</v>
      </c>
      <c r="O90" s="195">
        <v>2</v>
      </c>
      <c r="AA90" s="167">
        <v>12</v>
      </c>
      <c r="AB90" s="167">
        <v>0</v>
      </c>
      <c r="AC90" s="167">
        <v>5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12</v>
      </c>
      <c r="CB90" s="202">
        <v>0</v>
      </c>
      <c r="CZ90" s="167">
        <v>0</v>
      </c>
    </row>
    <row r="91" spans="1:104" ht="12.75">
      <c r="A91" s="196">
        <v>21</v>
      </c>
      <c r="B91" s="197" t="s">
        <v>175</v>
      </c>
      <c r="C91" s="198" t="s">
        <v>176</v>
      </c>
      <c r="D91" s="199" t="s">
        <v>154</v>
      </c>
      <c r="E91" s="200">
        <v>70.852758535</v>
      </c>
      <c r="F91" s="200">
        <v>0</v>
      </c>
      <c r="G91" s="201">
        <f>E91*F91</f>
        <v>0</v>
      </c>
      <c r="O91" s="195">
        <v>2</v>
      </c>
      <c r="AA91" s="167">
        <v>7</v>
      </c>
      <c r="AB91" s="167">
        <v>1</v>
      </c>
      <c r="AC91" s="167">
        <v>2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7</v>
      </c>
      <c r="CB91" s="202">
        <v>1</v>
      </c>
      <c r="CZ91" s="167">
        <v>0</v>
      </c>
    </row>
    <row r="92" spans="1:57" ht="12.75">
      <c r="A92" s="215"/>
      <c r="B92" s="216" t="s">
        <v>75</v>
      </c>
      <c r="C92" s="217" t="str">
        <f>CONCATENATE(B89," ",C89)</f>
        <v>99 Staveništní přesun hmot</v>
      </c>
      <c r="D92" s="218"/>
      <c r="E92" s="219"/>
      <c r="F92" s="220"/>
      <c r="G92" s="221">
        <f>SUM(G89:G91)</f>
        <v>0</v>
      </c>
      <c r="O92" s="195">
        <v>4</v>
      </c>
      <c r="BA92" s="222">
        <f>SUM(BA89:BA91)</f>
        <v>0</v>
      </c>
      <c r="BB92" s="222">
        <f>SUM(BB89:BB91)</f>
        <v>0</v>
      </c>
      <c r="BC92" s="222">
        <f>SUM(BC89:BC91)</f>
        <v>0</v>
      </c>
      <c r="BD92" s="222">
        <f>SUM(BD89:BD91)</f>
        <v>0</v>
      </c>
      <c r="BE92" s="222">
        <f>SUM(BE89:BE91)</f>
        <v>0</v>
      </c>
    </row>
    <row r="93" spans="1:15" ht="12.75">
      <c r="A93" s="188" t="s">
        <v>72</v>
      </c>
      <c r="B93" s="189" t="s">
        <v>177</v>
      </c>
      <c r="C93" s="190" t="s">
        <v>178</v>
      </c>
      <c r="D93" s="191"/>
      <c r="E93" s="192"/>
      <c r="F93" s="192"/>
      <c r="G93" s="193"/>
      <c r="H93" s="194"/>
      <c r="I93" s="194"/>
      <c r="O93" s="195">
        <v>1</v>
      </c>
    </row>
    <row r="94" spans="1:104" ht="12.75">
      <c r="A94" s="196">
        <v>22</v>
      </c>
      <c r="B94" s="197" t="s">
        <v>179</v>
      </c>
      <c r="C94" s="198" t="s">
        <v>180</v>
      </c>
      <c r="D94" s="199" t="s">
        <v>154</v>
      </c>
      <c r="E94" s="200">
        <v>0.114</v>
      </c>
      <c r="F94" s="200">
        <v>0</v>
      </c>
      <c r="G94" s="201">
        <f>E94*F94</f>
        <v>0</v>
      </c>
      <c r="O94" s="195">
        <v>2</v>
      </c>
      <c r="AA94" s="167">
        <v>8</v>
      </c>
      <c r="AB94" s="167">
        <v>0</v>
      </c>
      <c r="AC94" s="167">
        <v>3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8</v>
      </c>
      <c r="CB94" s="202">
        <v>0</v>
      </c>
      <c r="CZ94" s="167">
        <v>0</v>
      </c>
    </row>
    <row r="95" spans="1:104" ht="12.75">
      <c r="A95" s="196">
        <v>23</v>
      </c>
      <c r="B95" s="197" t="s">
        <v>181</v>
      </c>
      <c r="C95" s="198" t="s">
        <v>182</v>
      </c>
      <c r="D95" s="199" t="s">
        <v>154</v>
      </c>
      <c r="E95" s="200">
        <v>0.456</v>
      </c>
      <c r="F95" s="200">
        <v>0</v>
      </c>
      <c r="G95" s="201">
        <f>E95*F95</f>
        <v>0</v>
      </c>
      <c r="O95" s="195">
        <v>2</v>
      </c>
      <c r="AA95" s="167">
        <v>8</v>
      </c>
      <c r="AB95" s="167">
        <v>0</v>
      </c>
      <c r="AC95" s="167">
        <v>3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8</v>
      </c>
      <c r="CB95" s="202">
        <v>0</v>
      </c>
      <c r="CZ95" s="167">
        <v>0</v>
      </c>
    </row>
    <row r="96" spans="1:57" ht="12.75">
      <c r="A96" s="215"/>
      <c r="B96" s="216" t="s">
        <v>75</v>
      </c>
      <c r="C96" s="217" t="str">
        <f>CONCATENATE(B93," ",C93)</f>
        <v>D96 Přesuny suti a vybouraných hmot</v>
      </c>
      <c r="D96" s="218"/>
      <c r="E96" s="219"/>
      <c r="F96" s="220"/>
      <c r="G96" s="221">
        <f>SUM(G93:G95)</f>
        <v>0</v>
      </c>
      <c r="O96" s="195">
        <v>4</v>
      </c>
      <c r="BA96" s="222">
        <f>SUM(BA93:BA95)</f>
        <v>0</v>
      </c>
      <c r="BB96" s="222">
        <f>SUM(BB93:BB95)</f>
        <v>0</v>
      </c>
      <c r="BC96" s="222">
        <f>SUM(BC93:BC95)</f>
        <v>0</v>
      </c>
      <c r="BD96" s="222">
        <f>SUM(BD93:BD95)</f>
        <v>0</v>
      </c>
      <c r="BE96" s="222">
        <f>SUM(BE93:BE95)</f>
        <v>0</v>
      </c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spans="1:7" ht="12.75">
      <c r="A120" s="223"/>
      <c r="B120" s="223"/>
      <c r="C120" s="223"/>
      <c r="D120" s="223"/>
      <c r="E120" s="223"/>
      <c r="F120" s="223"/>
      <c r="G120" s="223"/>
    </row>
    <row r="121" spans="1:7" ht="12.75">
      <c r="A121" s="223"/>
      <c r="B121" s="223"/>
      <c r="C121" s="223"/>
      <c r="D121" s="223"/>
      <c r="E121" s="223"/>
      <c r="F121" s="223"/>
      <c r="G121" s="223"/>
    </row>
    <row r="122" spans="1:7" ht="12.75">
      <c r="A122" s="223"/>
      <c r="B122" s="223"/>
      <c r="C122" s="223"/>
      <c r="D122" s="223"/>
      <c r="E122" s="223"/>
      <c r="F122" s="223"/>
      <c r="G122" s="223"/>
    </row>
    <row r="123" spans="1:7" ht="12.75">
      <c r="A123" s="223"/>
      <c r="B123" s="223"/>
      <c r="C123" s="223"/>
      <c r="D123" s="223"/>
      <c r="E123" s="223"/>
      <c r="F123" s="223"/>
      <c r="G123" s="223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spans="1:2" ht="12.75">
      <c r="A155" s="224"/>
      <c r="B155" s="224"/>
    </row>
    <row r="156" spans="1:7" ht="12.75">
      <c r="A156" s="223"/>
      <c r="B156" s="223"/>
      <c r="C156" s="226"/>
      <c r="D156" s="226"/>
      <c r="E156" s="227"/>
      <c r="F156" s="226"/>
      <c r="G156" s="228"/>
    </row>
    <row r="157" spans="1:7" ht="12.75">
      <c r="A157" s="229"/>
      <c r="B157" s="229"/>
      <c r="C157" s="223"/>
      <c r="D157" s="223"/>
      <c r="E157" s="230"/>
      <c r="F157" s="223"/>
      <c r="G157" s="223"/>
    </row>
    <row r="158" spans="1:7" ht="12.75">
      <c r="A158" s="223"/>
      <c r="B158" s="223"/>
      <c r="C158" s="223"/>
      <c r="D158" s="223"/>
      <c r="E158" s="230"/>
      <c r="F158" s="223"/>
      <c r="G158" s="223"/>
    </row>
    <row r="159" spans="1:7" ht="12.75">
      <c r="A159" s="223"/>
      <c r="B159" s="223"/>
      <c r="C159" s="223"/>
      <c r="D159" s="223"/>
      <c r="E159" s="230"/>
      <c r="F159" s="223"/>
      <c r="G159" s="223"/>
    </row>
    <row r="160" spans="1:7" ht="12.75">
      <c r="A160" s="223"/>
      <c r="B160" s="223"/>
      <c r="C160" s="223"/>
      <c r="D160" s="223"/>
      <c r="E160" s="230"/>
      <c r="F160" s="223"/>
      <c r="G160" s="223"/>
    </row>
    <row r="161" spans="1:7" ht="12.75">
      <c r="A161" s="223"/>
      <c r="B161" s="223"/>
      <c r="C161" s="223"/>
      <c r="D161" s="223"/>
      <c r="E161" s="230"/>
      <c r="F161" s="223"/>
      <c r="G161" s="223"/>
    </row>
    <row r="162" spans="1:7" ht="12.75">
      <c r="A162" s="223"/>
      <c r="B162" s="223"/>
      <c r="C162" s="223"/>
      <c r="D162" s="223"/>
      <c r="E162" s="230"/>
      <c r="F162" s="223"/>
      <c r="G162" s="223"/>
    </row>
    <row r="163" spans="1:7" ht="12.75">
      <c r="A163" s="223"/>
      <c r="B163" s="223"/>
      <c r="C163" s="223"/>
      <c r="D163" s="223"/>
      <c r="E163" s="230"/>
      <c r="F163" s="223"/>
      <c r="G163" s="223"/>
    </row>
    <row r="164" spans="1:7" ht="12.75">
      <c r="A164" s="223"/>
      <c r="B164" s="223"/>
      <c r="C164" s="223"/>
      <c r="D164" s="223"/>
      <c r="E164" s="230"/>
      <c r="F164" s="223"/>
      <c r="G164" s="223"/>
    </row>
    <row r="165" spans="1:7" ht="12.75">
      <c r="A165" s="223"/>
      <c r="B165" s="223"/>
      <c r="C165" s="223"/>
      <c r="D165" s="223"/>
      <c r="E165" s="230"/>
      <c r="F165" s="223"/>
      <c r="G165" s="223"/>
    </row>
    <row r="166" spans="1:7" ht="12.75">
      <c r="A166" s="223"/>
      <c r="B166" s="223"/>
      <c r="C166" s="223"/>
      <c r="D166" s="223"/>
      <c r="E166" s="230"/>
      <c r="F166" s="223"/>
      <c r="G166" s="223"/>
    </row>
    <row r="167" spans="1:7" ht="12.75">
      <c r="A167" s="223"/>
      <c r="B167" s="223"/>
      <c r="C167" s="223"/>
      <c r="D167" s="223"/>
      <c r="E167" s="230"/>
      <c r="F167" s="223"/>
      <c r="G167" s="223"/>
    </row>
    <row r="168" spans="1:7" ht="12.75">
      <c r="A168" s="223"/>
      <c r="B168" s="223"/>
      <c r="C168" s="223"/>
      <c r="D168" s="223"/>
      <c r="E168" s="230"/>
      <c r="F168" s="223"/>
      <c r="G168" s="223"/>
    </row>
    <row r="169" spans="1:7" ht="12.75">
      <c r="A169" s="223"/>
      <c r="B169" s="223"/>
      <c r="C169" s="223"/>
      <c r="D169" s="223"/>
      <c r="E169" s="230"/>
      <c r="F169" s="223"/>
      <c r="G169" s="223"/>
    </row>
  </sheetData>
  <mergeCells count="53">
    <mergeCell ref="C87:D87"/>
    <mergeCell ref="C80:D80"/>
    <mergeCell ref="C81:D81"/>
    <mergeCell ref="C82:D82"/>
    <mergeCell ref="C62:D62"/>
    <mergeCell ref="C63:D63"/>
    <mergeCell ref="C64:D64"/>
    <mergeCell ref="C65:D65"/>
    <mergeCell ref="C66:D66"/>
    <mergeCell ref="C68:D68"/>
    <mergeCell ref="C69:D69"/>
    <mergeCell ref="C70:D70"/>
    <mergeCell ref="C71:D71"/>
    <mergeCell ref="C53:D53"/>
    <mergeCell ref="C54:D54"/>
    <mergeCell ref="C55:D55"/>
    <mergeCell ref="C57:D57"/>
    <mergeCell ref="C73:D73"/>
    <mergeCell ref="C74:D74"/>
    <mergeCell ref="C76:D76"/>
    <mergeCell ref="C45:D45"/>
    <mergeCell ref="C46:D46"/>
    <mergeCell ref="C47:D47"/>
    <mergeCell ref="C48:D48"/>
    <mergeCell ref="C49:D49"/>
    <mergeCell ref="C37:D37"/>
    <mergeCell ref="C38:D38"/>
    <mergeCell ref="C39:D39"/>
    <mergeCell ref="C40:D40"/>
    <mergeCell ref="C42:D42"/>
    <mergeCell ref="C44:G44"/>
    <mergeCell ref="C27:D27"/>
    <mergeCell ref="C28:D28"/>
    <mergeCell ref="C29:D29"/>
    <mergeCell ref="C30:D30"/>
    <mergeCell ref="C31:D31"/>
    <mergeCell ref="C33:D33"/>
    <mergeCell ref="C35:D35"/>
    <mergeCell ref="C36:D36"/>
    <mergeCell ref="C17:D17"/>
    <mergeCell ref="C18:D18"/>
    <mergeCell ref="C19:D19"/>
    <mergeCell ref="C21:D21"/>
    <mergeCell ref="C22:D22"/>
    <mergeCell ref="C23:D23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2017-08-03T11:44:33Z</dcterms:created>
  <dcterms:modified xsi:type="dcterms:W3CDTF">2017-08-03T11:45:06Z</dcterms:modified>
  <cp:category/>
  <cp:version/>
  <cp:contentType/>
  <cp:contentStatus/>
</cp:coreProperties>
</file>