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" windowWidth="15195" windowHeight="8445"/>
  </bookViews>
  <sheets>
    <sheet name="Výkaz výměr" sheetId="1" r:id="rId1"/>
    <sheet name="List1" sheetId="2" r:id="rId2"/>
  </sheets>
  <calcPr calcId="145621"/>
</workbook>
</file>

<file path=xl/calcChain.xml><?xml version="1.0" encoding="utf-8"?>
<calcChain xmlns="http://schemas.openxmlformats.org/spreadsheetml/2006/main">
  <c r="J54" i="1" l="1"/>
  <c r="J53" i="1"/>
  <c r="J52" i="1"/>
  <c r="J51" i="1"/>
  <c r="J27" i="1"/>
  <c r="J35" i="1"/>
  <c r="J36" i="1" s="1"/>
  <c r="J43" i="1" s="1"/>
  <c r="J34" i="1"/>
  <c r="J9" i="1"/>
  <c r="J10" i="1"/>
  <c r="J12" i="1"/>
  <c r="J13" i="1"/>
  <c r="J14" i="1"/>
  <c r="J15" i="1"/>
  <c r="J20" i="1"/>
  <c r="J21" i="1"/>
  <c r="J22" i="1"/>
  <c r="J28" i="1"/>
  <c r="J29" i="1"/>
  <c r="J30" i="1" l="1"/>
  <c r="J42" i="1" s="1"/>
  <c r="J16" i="1"/>
  <c r="J40" i="1" s="1"/>
  <c r="J55" i="1"/>
  <c r="J23" i="1"/>
  <c r="J41" i="1" s="1"/>
  <c r="J44" i="1" l="1"/>
  <c r="J45" i="1" s="1"/>
  <c r="J46" i="1" s="1"/>
</calcChain>
</file>

<file path=xl/sharedStrings.xml><?xml version="1.0" encoding="utf-8"?>
<sst xmlns="http://schemas.openxmlformats.org/spreadsheetml/2006/main" count="80" uniqueCount="38">
  <si>
    <t xml:space="preserve"> </t>
  </si>
  <si>
    <t>t</t>
  </si>
  <si>
    <t>Dopravní opatření</t>
  </si>
  <si>
    <r>
      <t>m</t>
    </r>
    <r>
      <rPr>
        <vertAlign val="superscript"/>
        <sz val="10"/>
        <rFont val="Arial"/>
        <family val="2"/>
        <charset val="238"/>
      </rPr>
      <t xml:space="preserve">2 </t>
    </r>
  </si>
  <si>
    <t>Spojovací postřik do 0,5 kg/m2</t>
  </si>
  <si>
    <t>Asfaltový beton ACO 11 tl. 50 mm</t>
  </si>
  <si>
    <t>2725 x 0,02 x 2,40 prům. tl. 2 cm</t>
  </si>
  <si>
    <t>ks</t>
  </si>
  <si>
    <t>Rekapitulace</t>
  </si>
  <si>
    <t>č.</t>
  </si>
  <si>
    <t>Celkem bez DPH</t>
  </si>
  <si>
    <t>Celkem včetně DPH</t>
  </si>
  <si>
    <t>Položka - popis</t>
  </si>
  <si>
    <t>jednotka</t>
  </si>
  <si>
    <t>počet</t>
  </si>
  <si>
    <t>jedn. cena</t>
  </si>
  <si>
    <t>celkem</t>
  </si>
  <si>
    <t>Úsek 1 - III/01849 Sychotín - křiž. III/01850</t>
  </si>
  <si>
    <t>km 0,000 - 1,478</t>
  </si>
  <si>
    <t>Výšková úprava šachty</t>
  </si>
  <si>
    <t>Výšková úprava vodovodního uzávěru</t>
  </si>
  <si>
    <t>Úsek 2 - III/01849 křiž. III/01850 - Hluboké u Kunštátu</t>
  </si>
  <si>
    <t>km 1,478 - 2,992</t>
  </si>
  <si>
    <t>Úsek 3 - III/01850 Touboř spojovací extravilán</t>
  </si>
  <si>
    <t>km 0,000 - 0,720</t>
  </si>
  <si>
    <t>DPH 21 %</t>
  </si>
  <si>
    <t>Projednání, vyřízení uzavírky</t>
  </si>
  <si>
    <t>Celkam bez DPH</t>
  </si>
  <si>
    <t>Frézování stávajícího povrchu tl. 5 cm</t>
  </si>
  <si>
    <t>11372a</t>
  </si>
  <si>
    <t xml:space="preserve"> III/01849, III/01850 Kunštát - Hluboké - Touboř</t>
  </si>
  <si>
    <t>914114a</t>
  </si>
  <si>
    <t>Dopravní značky základní velikosti - zajištění stanovení, umístění, údržbu, přemístění a odstranění dočasného dopravního značení</t>
  </si>
  <si>
    <t>Kód pol.</t>
  </si>
  <si>
    <t>Soupis prací</t>
  </si>
  <si>
    <t>Vyrovnání stávajícího povrchu ACO 11+</t>
  </si>
  <si>
    <t>Asfaltový beton ACO 11+ tl. 40 mm</t>
  </si>
  <si>
    <t>Práce nejsou součástí nabídky pro SÚS JMK - navyplňovat a nesčítat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</si>
</sst>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name val="Arial"/>
      <charset val="238"/>
    </font>
    <font>
      <b/>
      <sz val="14"/>
      <name val="Arial"/>
      <family val="2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8"/>
      <name val="Arial"/>
      <family val="2"/>
      <charset val="238"/>
    </font>
    <font>
      <sz val="11"/>
      <name val="Arial"/>
      <family val="2"/>
      <charset val="238"/>
    </font>
    <font>
      <i/>
      <u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0" fillId="0" borderId="1" xfId="0" applyBorder="1"/>
    <xf numFmtId="2" fontId="0" fillId="0" borderId="0" xfId="0" applyNumberFormat="1"/>
    <xf numFmtId="164" fontId="0" fillId="0" borderId="0" xfId="0" applyNumberFormat="1"/>
    <xf numFmtId="3" fontId="0" fillId="0" borderId="0" xfId="0" applyNumberFormat="1"/>
    <xf numFmtId="3" fontId="0" fillId="0" borderId="1" xfId="0" applyNumberFormat="1" applyBorder="1"/>
    <xf numFmtId="4" fontId="0" fillId="0" borderId="0" xfId="0" applyNumberFormat="1"/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Fill="1"/>
    <xf numFmtId="164" fontId="4" fillId="0" borderId="0" xfId="0" applyNumberFormat="1" applyFont="1" applyFill="1"/>
    <xf numFmtId="3" fontId="4" fillId="0" borderId="0" xfId="0" applyNumberFormat="1" applyFont="1" applyFill="1"/>
    <xf numFmtId="0" fontId="7" fillId="0" borderId="0" xfId="0" applyFont="1"/>
    <xf numFmtId="3" fontId="4" fillId="0" borderId="0" xfId="0" applyNumberFormat="1" applyFont="1"/>
    <xf numFmtId="0" fontId="8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3" xfId="0" applyBorder="1"/>
    <xf numFmtId="164" fontId="0" fillId="0" borderId="3" xfId="0" applyNumberFormat="1" applyBorder="1"/>
    <xf numFmtId="4" fontId="0" fillId="0" borderId="3" xfId="0" applyNumberFormat="1" applyBorder="1"/>
    <xf numFmtId="4" fontId="0" fillId="0" borderId="4" xfId="0" applyNumberFormat="1" applyBorder="1"/>
    <xf numFmtId="2" fontId="0" fillId="0" borderId="5" xfId="0" applyNumberFormat="1" applyBorder="1"/>
    <xf numFmtId="164" fontId="0" fillId="0" borderId="5" xfId="0" applyNumberFormat="1" applyBorder="1"/>
    <xf numFmtId="0" fontId="0" fillId="0" borderId="5" xfId="0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6" fillId="0" borderId="5" xfId="0" applyFont="1" applyBorder="1"/>
    <xf numFmtId="0" fontId="4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7" xfId="0" applyBorder="1"/>
    <xf numFmtId="164" fontId="0" fillId="0" borderId="7" xfId="0" applyNumberFormat="1" applyBorder="1"/>
    <xf numFmtId="0" fontId="2" fillId="0" borderId="8" xfId="0" applyFont="1" applyBorder="1" applyAlignment="1">
      <alignment horizontal="center"/>
    </xf>
    <xf numFmtId="0" fontId="0" fillId="0" borderId="9" xfId="0" applyBorder="1"/>
    <xf numFmtId="2" fontId="0" fillId="0" borderId="9" xfId="0" applyNumberFormat="1" applyBorder="1"/>
    <xf numFmtId="164" fontId="0" fillId="0" borderId="9" xfId="0" applyNumberFormat="1" applyBorder="1"/>
    <xf numFmtId="3" fontId="3" fillId="0" borderId="9" xfId="0" applyNumberFormat="1" applyFont="1" applyBorder="1"/>
    <xf numFmtId="4" fontId="0" fillId="0" borderId="9" xfId="0" applyNumberFormat="1" applyBorder="1"/>
    <xf numFmtId="0" fontId="0" fillId="0" borderId="10" xfId="0" applyBorder="1" applyAlignment="1">
      <alignment horizontal="center"/>
    </xf>
    <xf numFmtId="3" fontId="0" fillId="0" borderId="10" xfId="0" applyNumberFormat="1" applyBorder="1"/>
    <xf numFmtId="4" fontId="0" fillId="0" borderId="10" xfId="0" applyNumberFormat="1" applyBorder="1"/>
    <xf numFmtId="0" fontId="4" fillId="0" borderId="11" xfId="0" applyFont="1" applyFill="1" applyBorder="1"/>
    <xf numFmtId="2" fontId="0" fillId="0" borderId="11" xfId="0" applyNumberFormat="1" applyBorder="1"/>
    <xf numFmtId="164" fontId="0" fillId="0" borderId="11" xfId="0" applyNumberFormat="1" applyBorder="1"/>
    <xf numFmtId="0" fontId="0" fillId="0" borderId="11" xfId="0" applyBorder="1"/>
    <xf numFmtId="0" fontId="0" fillId="0" borderId="4" xfId="0" applyBorder="1"/>
    <xf numFmtId="0" fontId="9" fillId="2" borderId="12" xfId="0" applyFont="1" applyFill="1" applyBorder="1" applyAlignment="1">
      <alignment horizontal="center"/>
    </xf>
    <xf numFmtId="0" fontId="10" fillId="2" borderId="13" xfId="0" applyFont="1" applyFill="1" applyBorder="1"/>
    <xf numFmtId="164" fontId="10" fillId="2" borderId="13" xfId="0" applyNumberFormat="1" applyFont="1" applyFill="1" applyBorder="1"/>
    <xf numFmtId="3" fontId="10" fillId="2" borderId="14" xfId="0" applyNumberFormat="1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4" fontId="10" fillId="2" borderId="14" xfId="0" applyNumberFormat="1" applyFont="1" applyFill="1" applyBorder="1" applyAlignment="1">
      <alignment horizontal="center"/>
    </xf>
    <xf numFmtId="3" fontId="10" fillId="2" borderId="15" xfId="0" applyNumberFormat="1" applyFont="1" applyFill="1" applyBorder="1" applyAlignment="1">
      <alignment horizontal="center"/>
    </xf>
    <xf numFmtId="3" fontId="0" fillId="0" borderId="9" xfId="0" applyNumberFormat="1" applyBorder="1"/>
    <xf numFmtId="0" fontId="0" fillId="0" borderId="10" xfId="0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164" fontId="0" fillId="0" borderId="0" xfId="0" applyNumberFormat="1" applyBorder="1"/>
    <xf numFmtId="3" fontId="3" fillId="0" borderId="0" xfId="0" applyNumberFormat="1" applyFont="1" applyBorder="1"/>
    <xf numFmtId="4" fontId="0" fillId="0" borderId="0" xfId="0" applyNumberFormat="1" applyBorder="1"/>
    <xf numFmtId="3" fontId="0" fillId="0" borderId="0" xfId="0" applyNumberFormat="1" applyBorder="1"/>
    <xf numFmtId="3" fontId="3" fillId="0" borderId="0" xfId="0" applyNumberFormat="1" applyFont="1" applyFill="1"/>
    <xf numFmtId="3" fontId="0" fillId="0" borderId="0" xfId="0" applyNumberFormat="1" applyFill="1"/>
    <xf numFmtId="0" fontId="0" fillId="0" borderId="0" xfId="0" applyFill="1" applyBorder="1"/>
    <xf numFmtId="0" fontId="3" fillId="0" borderId="0" xfId="0" applyFont="1" applyFill="1" applyBorder="1"/>
    <xf numFmtId="0" fontId="0" fillId="0" borderId="5" xfId="0" applyFill="1" applyBorder="1"/>
    <xf numFmtId="0" fontId="0" fillId="0" borderId="9" xfId="0" applyFont="1" applyFill="1" applyBorder="1"/>
    <xf numFmtId="0" fontId="4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6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/>
    </xf>
    <xf numFmtId="3" fontId="0" fillId="0" borderId="10" xfId="0" applyNumberFormat="1" applyBorder="1" applyAlignment="1">
      <alignment vertical="top"/>
    </xf>
    <xf numFmtId="0" fontId="0" fillId="0" borderId="10" xfId="0" applyBorder="1" applyAlignment="1">
      <alignment vertical="top"/>
    </xf>
    <xf numFmtId="4" fontId="0" fillId="0" borderId="10" xfId="0" applyNumberFormat="1" applyBorder="1" applyAlignment="1">
      <alignment vertical="top"/>
    </xf>
    <xf numFmtId="4" fontId="0" fillId="0" borderId="19" xfId="0" applyNumberFormat="1" applyBorder="1"/>
    <xf numFmtId="4" fontId="0" fillId="0" borderId="20" xfId="0" applyNumberFormat="1" applyBorder="1"/>
    <xf numFmtId="4" fontId="3" fillId="2" borderId="21" xfId="0" applyNumberFormat="1" applyFont="1" applyFill="1" applyBorder="1"/>
    <xf numFmtId="4" fontId="0" fillId="0" borderId="22" xfId="0" applyNumberFormat="1" applyBorder="1"/>
    <xf numFmtId="4" fontId="3" fillId="0" borderId="0" xfId="0" applyNumberFormat="1" applyFont="1" applyFill="1" applyBorder="1"/>
    <xf numFmtId="4" fontId="4" fillId="0" borderId="22" xfId="0" applyNumberFormat="1" applyFont="1" applyFill="1" applyBorder="1" applyAlignment="1">
      <alignment vertical="top"/>
    </xf>
    <xf numFmtId="4" fontId="4" fillId="0" borderId="23" xfId="0" applyNumberFormat="1" applyFont="1" applyFill="1" applyBorder="1"/>
    <xf numFmtId="4" fontId="3" fillId="3" borderId="21" xfId="0" applyNumberFormat="1" applyFont="1" applyFill="1" applyBorder="1"/>
    <xf numFmtId="0" fontId="12" fillId="0" borderId="2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4" fontId="3" fillId="2" borderId="30" xfId="0" applyNumberFormat="1" applyFont="1" applyFill="1" applyBorder="1"/>
    <xf numFmtId="4" fontId="3" fillId="2" borderId="31" xfId="0" applyNumberFormat="1" applyFont="1" applyFill="1" applyBorder="1"/>
    <xf numFmtId="4" fontId="0" fillId="0" borderId="32" xfId="0" applyNumberFormat="1" applyBorder="1"/>
    <xf numFmtId="4" fontId="0" fillId="0" borderId="30" xfId="0" applyNumberFormat="1" applyBorder="1"/>
    <xf numFmtId="0" fontId="4" fillId="0" borderId="27" xfId="0" applyFont="1" applyBorder="1" applyAlignment="1"/>
    <xf numFmtId="0" fontId="0" fillId="0" borderId="5" xfId="0" applyBorder="1" applyAlignment="1"/>
    <xf numFmtId="0" fontId="0" fillId="0" borderId="28" xfId="0" applyBorder="1" applyAlignment="1"/>
    <xf numFmtId="0" fontId="3" fillId="2" borderId="8" xfId="0" applyFont="1" applyFill="1" applyBorder="1" applyAlignment="1"/>
    <xf numFmtId="0" fontId="0" fillId="0" borderId="9" xfId="0" applyBorder="1" applyAlignment="1"/>
    <xf numFmtId="0" fontId="0" fillId="0" borderId="29" xfId="0" applyBorder="1" applyAlignment="1"/>
    <xf numFmtId="0" fontId="0" fillId="0" borderId="17" xfId="0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3" fillId="0" borderId="25" xfId="0" applyFont="1" applyBorder="1" applyAlignment="1"/>
    <xf numFmtId="0" fontId="0" fillId="0" borderId="7" xfId="0" applyBorder="1" applyAlignment="1"/>
    <xf numFmtId="0" fontId="0" fillId="0" borderId="26" xfId="0" applyBorder="1" applyAlignment="1"/>
    <xf numFmtId="0" fontId="3" fillId="0" borderId="27" xfId="0" applyFont="1" applyBorder="1" applyAlignment="1"/>
    <xf numFmtId="0" fontId="3" fillId="0" borderId="27" xfId="0" applyFont="1" applyFill="1" applyBorder="1" applyAlignment="1"/>
    <xf numFmtId="0" fontId="3" fillId="2" borderId="27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5"/>
  <sheetViews>
    <sheetView tabSelected="1" topLeftCell="A16" zoomScaleNormal="100" workbookViewId="0">
      <selection activeCell="L28" sqref="L28"/>
    </sheetView>
  </sheetViews>
  <sheetFormatPr defaultRowHeight="12.75" x14ac:dyDescent="0.2"/>
  <cols>
    <col min="1" max="1" width="3" style="16" customWidth="1"/>
    <col min="2" max="2" width="10.28515625" style="16" customWidth="1"/>
    <col min="4" max="4" width="16.5703125" style="3" customWidth="1"/>
    <col min="5" max="5" width="9.140625" style="4"/>
    <col min="6" max="6" width="5.5703125" customWidth="1"/>
    <col min="7" max="7" width="9.140625" style="5"/>
    <col min="8" max="8" width="7.28515625" customWidth="1"/>
    <col min="9" max="9" width="10" style="7" customWidth="1"/>
    <col min="10" max="10" width="12.85546875" style="5" customWidth="1"/>
  </cols>
  <sheetData>
    <row r="2" spans="1:10" ht="22.5" customHeight="1" x14ac:dyDescent="0.25">
      <c r="C2" s="1" t="s">
        <v>30</v>
      </c>
    </row>
    <row r="3" spans="1:10" ht="13.5" customHeight="1" x14ac:dyDescent="0.25">
      <c r="C3" s="1"/>
    </row>
    <row r="4" spans="1:10" ht="14.25" x14ac:dyDescent="0.2">
      <c r="C4" s="13" t="s">
        <v>34</v>
      </c>
    </row>
    <row r="5" spans="1:10" ht="12.75" customHeight="1" x14ac:dyDescent="0.25">
      <c r="C5" s="1"/>
      <c r="D5" s="4"/>
    </row>
    <row r="6" spans="1:10" ht="12.75" customHeight="1" x14ac:dyDescent="0.2">
      <c r="C6" s="8" t="s">
        <v>17</v>
      </c>
      <c r="D6" s="4"/>
      <c r="H6" t="s">
        <v>18</v>
      </c>
    </row>
    <row r="7" spans="1:10" ht="12.75" customHeight="1" thickBot="1" x14ac:dyDescent="0.3">
      <c r="C7" s="1"/>
      <c r="D7" s="4"/>
    </row>
    <row r="8" spans="1:10" ht="14.25" thickTop="1" thickBot="1" x14ac:dyDescent="0.25">
      <c r="A8" s="46" t="s">
        <v>9</v>
      </c>
      <c r="B8" s="50" t="s">
        <v>33</v>
      </c>
      <c r="C8" s="47" t="s">
        <v>12</v>
      </c>
      <c r="D8" s="48"/>
      <c r="E8" s="48"/>
      <c r="F8" s="47"/>
      <c r="G8" s="49" t="s">
        <v>13</v>
      </c>
      <c r="H8" s="50" t="s">
        <v>14</v>
      </c>
      <c r="I8" s="51" t="s">
        <v>15</v>
      </c>
      <c r="J8" s="52" t="s">
        <v>16</v>
      </c>
    </row>
    <row r="9" spans="1:10" ht="15" thickTop="1" x14ac:dyDescent="0.2">
      <c r="A9" s="85">
        <v>1</v>
      </c>
      <c r="B9" s="86" t="s">
        <v>29</v>
      </c>
      <c r="C9" s="41" t="s">
        <v>28</v>
      </c>
      <c r="D9" s="42"/>
      <c r="E9" s="43"/>
      <c r="F9" s="44"/>
      <c r="G9" s="28" t="s">
        <v>3</v>
      </c>
      <c r="H9" s="45">
        <v>148</v>
      </c>
      <c r="I9" s="21"/>
      <c r="J9" s="77">
        <f>H9*I9</f>
        <v>0</v>
      </c>
    </row>
    <row r="10" spans="1:10" x14ac:dyDescent="0.2">
      <c r="A10" s="87">
        <v>2</v>
      </c>
      <c r="B10" s="88">
        <v>577411</v>
      </c>
      <c r="C10" s="24" t="s">
        <v>35</v>
      </c>
      <c r="D10" s="24"/>
      <c r="E10" s="23"/>
      <c r="F10" s="24"/>
      <c r="G10" s="26" t="s">
        <v>1</v>
      </c>
      <c r="H10" s="2">
        <v>100</v>
      </c>
      <c r="I10" s="25"/>
      <c r="J10" s="78">
        <f t="shared" ref="J10:J15" si="0">H10*I10</f>
        <v>0</v>
      </c>
    </row>
    <row r="11" spans="1:10" x14ac:dyDescent="0.2">
      <c r="A11" s="87"/>
      <c r="B11" s="88"/>
      <c r="C11" s="27" t="s">
        <v>6</v>
      </c>
      <c r="D11" s="24"/>
      <c r="E11" s="23"/>
      <c r="F11" s="24"/>
      <c r="G11" s="26"/>
      <c r="H11" s="2"/>
      <c r="I11" s="25"/>
      <c r="J11" s="78" t="s">
        <v>0</v>
      </c>
    </row>
    <row r="12" spans="1:10" ht="14.25" x14ac:dyDescent="0.2">
      <c r="A12" s="87">
        <v>3</v>
      </c>
      <c r="B12" s="88">
        <v>572211</v>
      </c>
      <c r="C12" s="24" t="s">
        <v>4</v>
      </c>
      <c r="D12" s="22"/>
      <c r="E12" s="23"/>
      <c r="F12" s="24"/>
      <c r="G12" s="28" t="s">
        <v>3</v>
      </c>
      <c r="H12" s="6">
        <v>7146</v>
      </c>
      <c r="I12" s="25"/>
      <c r="J12" s="78">
        <f t="shared" si="0"/>
        <v>0</v>
      </c>
    </row>
    <row r="13" spans="1:10" ht="14.25" x14ac:dyDescent="0.2">
      <c r="A13" s="87">
        <v>4</v>
      </c>
      <c r="B13" s="88">
        <v>574131</v>
      </c>
      <c r="C13" s="24" t="s">
        <v>36</v>
      </c>
      <c r="D13" s="22"/>
      <c r="E13" s="23"/>
      <c r="F13" s="24"/>
      <c r="G13" s="28" t="s">
        <v>3</v>
      </c>
      <c r="H13" s="6">
        <v>7146</v>
      </c>
      <c r="I13" s="25"/>
      <c r="J13" s="78">
        <f t="shared" si="0"/>
        <v>0</v>
      </c>
    </row>
    <row r="14" spans="1:10" x14ac:dyDescent="0.2">
      <c r="A14" s="87">
        <v>5</v>
      </c>
      <c r="B14" s="88">
        <v>89921</v>
      </c>
      <c r="C14" s="24" t="s">
        <v>19</v>
      </c>
      <c r="D14" s="22"/>
      <c r="E14" s="23"/>
      <c r="F14" s="24"/>
      <c r="G14" s="28" t="s">
        <v>7</v>
      </c>
      <c r="H14" s="6">
        <v>2</v>
      </c>
      <c r="I14" s="25"/>
      <c r="J14" s="78">
        <f t="shared" si="0"/>
        <v>0</v>
      </c>
    </row>
    <row r="15" spans="1:10" ht="13.5" thickBot="1" x14ac:dyDescent="0.25">
      <c r="A15" s="87">
        <v>6</v>
      </c>
      <c r="B15" s="88">
        <v>89923</v>
      </c>
      <c r="C15" s="24" t="s">
        <v>20</v>
      </c>
      <c r="D15" s="22"/>
      <c r="E15" s="23"/>
      <c r="F15" s="24"/>
      <c r="G15" s="28" t="s">
        <v>7</v>
      </c>
      <c r="H15" s="6">
        <v>2</v>
      </c>
      <c r="I15" s="25"/>
      <c r="J15" s="78">
        <f t="shared" si="0"/>
        <v>0</v>
      </c>
    </row>
    <row r="16" spans="1:10" ht="14.25" thickTop="1" thickBot="1" x14ac:dyDescent="0.25">
      <c r="A16" s="17"/>
      <c r="B16" s="69"/>
      <c r="C16" s="18" t="s">
        <v>10</v>
      </c>
      <c r="D16" s="18"/>
      <c r="E16" s="19"/>
      <c r="F16" s="18"/>
      <c r="G16" s="18"/>
      <c r="H16" s="18"/>
      <c r="I16" s="20"/>
      <c r="J16" s="79">
        <f>SUM(J9:J15)</f>
        <v>0</v>
      </c>
    </row>
    <row r="17" spans="1:10" x14ac:dyDescent="0.2">
      <c r="D17"/>
      <c r="G17"/>
      <c r="J17" s="7"/>
    </row>
    <row r="18" spans="1:10" x14ac:dyDescent="0.2">
      <c r="C18" s="8" t="s">
        <v>21</v>
      </c>
      <c r="D18" s="4"/>
      <c r="H18" t="s">
        <v>22</v>
      </c>
      <c r="J18" s="7"/>
    </row>
    <row r="19" spans="1:10" ht="13.5" thickBot="1" x14ac:dyDescent="0.25">
      <c r="C19" s="10"/>
      <c r="D19" s="11"/>
      <c r="E19" s="12"/>
      <c r="F19" s="9" t="s">
        <v>0</v>
      </c>
      <c r="G19" s="12"/>
      <c r="H19" s="12"/>
      <c r="J19" s="7"/>
    </row>
    <row r="20" spans="1:10" x14ac:dyDescent="0.2">
      <c r="A20" s="89">
        <v>7</v>
      </c>
      <c r="B20" s="90">
        <v>577411</v>
      </c>
      <c r="C20" s="30" t="s">
        <v>35</v>
      </c>
      <c r="D20" s="30"/>
      <c r="E20" s="31"/>
      <c r="F20" s="30"/>
      <c r="G20" s="38" t="s">
        <v>1</v>
      </c>
      <c r="H20" s="39">
        <v>105</v>
      </c>
      <c r="I20" s="40"/>
      <c r="J20" s="80">
        <f>H20*I20</f>
        <v>0</v>
      </c>
    </row>
    <row r="21" spans="1:10" ht="14.25" x14ac:dyDescent="0.2">
      <c r="A21" s="87">
        <v>8</v>
      </c>
      <c r="B21" s="88">
        <v>572211</v>
      </c>
      <c r="C21" s="24" t="s">
        <v>4</v>
      </c>
      <c r="D21" s="22"/>
      <c r="E21" s="23"/>
      <c r="F21" s="24"/>
      <c r="G21" s="28" t="s">
        <v>3</v>
      </c>
      <c r="H21" s="6">
        <v>7267</v>
      </c>
      <c r="I21" s="25"/>
      <c r="J21" s="78">
        <f>H21*I21</f>
        <v>0</v>
      </c>
    </row>
    <row r="22" spans="1:10" ht="15" thickBot="1" x14ac:dyDescent="0.25">
      <c r="A22" s="87">
        <v>9</v>
      </c>
      <c r="B22" s="88">
        <v>574131</v>
      </c>
      <c r="C22" s="24" t="s">
        <v>36</v>
      </c>
      <c r="D22" s="22"/>
      <c r="E22" s="23"/>
      <c r="F22" s="24"/>
      <c r="G22" s="28" t="s">
        <v>3</v>
      </c>
      <c r="H22" s="6">
        <v>7267</v>
      </c>
      <c r="I22" s="25"/>
      <c r="J22" s="78">
        <f>H22*I22</f>
        <v>0</v>
      </c>
    </row>
    <row r="23" spans="1:10" ht="14.25" thickTop="1" thickBot="1" x14ac:dyDescent="0.25">
      <c r="A23" s="32"/>
      <c r="B23" s="69"/>
      <c r="C23" s="18" t="s">
        <v>10</v>
      </c>
      <c r="D23" s="34"/>
      <c r="E23" s="35"/>
      <c r="F23" s="33"/>
      <c r="G23" s="36"/>
      <c r="H23" s="33"/>
      <c r="I23" s="37"/>
      <c r="J23" s="79">
        <f>SUM(J20:J22)</f>
        <v>0</v>
      </c>
    </row>
    <row r="24" spans="1:10" x14ac:dyDescent="0.2">
      <c r="A24" s="55"/>
      <c r="B24" s="55"/>
      <c r="C24" s="56"/>
      <c r="D24" s="57"/>
      <c r="E24" s="58"/>
      <c r="F24" s="56"/>
      <c r="G24" s="59"/>
      <c r="H24" s="56"/>
      <c r="I24" s="60"/>
      <c r="J24" s="81"/>
    </row>
    <row r="25" spans="1:10" x14ac:dyDescent="0.2">
      <c r="C25" s="8" t="s">
        <v>23</v>
      </c>
      <c r="D25" s="4"/>
      <c r="H25" t="s">
        <v>24</v>
      </c>
      <c r="J25" s="7"/>
    </row>
    <row r="26" spans="1:10" ht="13.5" thickBot="1" x14ac:dyDescent="0.25">
      <c r="C26" s="10" t="s">
        <v>0</v>
      </c>
      <c r="D26" s="11"/>
      <c r="E26" s="11"/>
      <c r="F26" s="10"/>
      <c r="G26" s="12"/>
      <c r="H26" s="10"/>
      <c r="J26" s="7"/>
    </row>
    <row r="27" spans="1:10" x14ac:dyDescent="0.2">
      <c r="A27" s="89">
        <v>10</v>
      </c>
      <c r="B27" s="90">
        <v>577411</v>
      </c>
      <c r="C27" s="30" t="s">
        <v>35</v>
      </c>
      <c r="D27" s="30"/>
      <c r="E27" s="31"/>
      <c r="F27" s="30"/>
      <c r="G27" s="68" t="s">
        <v>1</v>
      </c>
      <c r="H27" s="54">
        <v>56</v>
      </c>
      <c r="I27" s="40"/>
      <c r="J27" s="80">
        <f>H27*I27</f>
        <v>0</v>
      </c>
    </row>
    <row r="28" spans="1:10" ht="14.25" x14ac:dyDescent="0.2">
      <c r="A28" s="87">
        <v>11</v>
      </c>
      <c r="B28" s="88">
        <v>572211</v>
      </c>
      <c r="C28" s="24" t="s">
        <v>4</v>
      </c>
      <c r="D28" s="22"/>
      <c r="E28" s="23"/>
      <c r="F28" s="24"/>
      <c r="G28" s="28" t="s">
        <v>3</v>
      </c>
      <c r="H28" s="6">
        <v>3227</v>
      </c>
      <c r="I28" s="25"/>
      <c r="J28" s="78">
        <f>H28*I28</f>
        <v>0</v>
      </c>
    </row>
    <row r="29" spans="1:10" ht="15" thickBot="1" x14ac:dyDescent="0.25">
      <c r="A29" s="87">
        <v>12</v>
      </c>
      <c r="B29" s="88">
        <v>574131</v>
      </c>
      <c r="C29" s="24" t="s">
        <v>36</v>
      </c>
      <c r="D29" s="22"/>
      <c r="E29" s="23"/>
      <c r="F29" s="24"/>
      <c r="G29" s="28" t="s">
        <v>3</v>
      </c>
      <c r="H29" s="6">
        <v>3227</v>
      </c>
      <c r="I29" s="25"/>
      <c r="J29" s="78">
        <f>H29*I29</f>
        <v>0</v>
      </c>
    </row>
    <row r="30" spans="1:10" ht="14.25" thickTop="1" thickBot="1" x14ac:dyDescent="0.25">
      <c r="A30" s="32"/>
      <c r="B30" s="69"/>
      <c r="C30" s="18" t="s">
        <v>10</v>
      </c>
      <c r="D30" s="34"/>
      <c r="E30" s="35"/>
      <c r="F30" s="33"/>
      <c r="G30" s="53"/>
      <c r="H30" s="33"/>
      <c r="I30" s="37"/>
      <c r="J30" s="79">
        <f>SUM(J27:J29)</f>
        <v>0</v>
      </c>
    </row>
    <row r="31" spans="1:10" x14ac:dyDescent="0.2">
      <c r="A31" s="55"/>
      <c r="B31" s="55"/>
      <c r="C31" s="56"/>
      <c r="D31" s="57"/>
      <c r="E31" s="58"/>
      <c r="F31" s="56"/>
      <c r="G31" s="61"/>
      <c r="H31" s="56"/>
      <c r="I31" s="60"/>
      <c r="J31" s="81"/>
    </row>
    <row r="32" spans="1:10" x14ac:dyDescent="0.2">
      <c r="A32" s="55"/>
      <c r="B32" s="55"/>
      <c r="C32" s="65" t="s">
        <v>2</v>
      </c>
      <c r="D32" s="57"/>
      <c r="E32" s="58"/>
      <c r="F32" s="56"/>
      <c r="G32" s="61"/>
      <c r="H32" s="56"/>
      <c r="I32" s="60"/>
      <c r="J32" s="81"/>
    </row>
    <row r="33" spans="1:17" ht="13.5" thickBot="1" x14ac:dyDescent="0.25">
      <c r="A33" s="55"/>
      <c r="B33" s="55"/>
      <c r="C33" s="64"/>
      <c r="D33" s="57"/>
      <c r="E33" s="58"/>
      <c r="F33" s="56"/>
      <c r="G33" s="61"/>
      <c r="H33" s="56"/>
      <c r="I33" s="60"/>
      <c r="J33" s="81"/>
    </row>
    <row r="34" spans="1:17" ht="39.75" customHeight="1" x14ac:dyDescent="0.2">
      <c r="A34" s="72">
        <v>13</v>
      </c>
      <c r="B34" s="73" t="s">
        <v>31</v>
      </c>
      <c r="C34" s="101" t="s">
        <v>32</v>
      </c>
      <c r="D34" s="102"/>
      <c r="E34" s="102"/>
      <c r="F34" s="103"/>
      <c r="G34" s="74" t="s">
        <v>7</v>
      </c>
      <c r="H34" s="75">
        <v>40</v>
      </c>
      <c r="I34" s="76"/>
      <c r="J34" s="82">
        <f>H34*I34</f>
        <v>0</v>
      </c>
    </row>
    <row r="35" spans="1:17" ht="13.5" thickBot="1" x14ac:dyDescent="0.25">
      <c r="A35" s="29">
        <v>14</v>
      </c>
      <c r="B35" s="71">
        <v>914990</v>
      </c>
      <c r="C35" s="66" t="s">
        <v>26</v>
      </c>
      <c r="D35" s="22"/>
      <c r="E35" s="23"/>
      <c r="F35" s="24"/>
      <c r="G35" s="6" t="s">
        <v>7</v>
      </c>
      <c r="H35" s="2">
        <v>1</v>
      </c>
      <c r="I35" s="25"/>
      <c r="J35" s="83">
        <f>H35*I35</f>
        <v>0</v>
      </c>
    </row>
    <row r="36" spans="1:17" ht="14.25" thickTop="1" thickBot="1" x14ac:dyDescent="0.25">
      <c r="A36" s="32"/>
      <c r="B36" s="70"/>
      <c r="C36" s="67" t="s">
        <v>27</v>
      </c>
      <c r="D36" s="34"/>
      <c r="E36" s="35"/>
      <c r="F36" s="33"/>
      <c r="G36" s="53"/>
      <c r="H36" s="33"/>
      <c r="I36" s="37"/>
      <c r="J36" s="84">
        <f>SUM(J34:J35)</f>
        <v>0</v>
      </c>
    </row>
    <row r="37" spans="1:17" x14ac:dyDescent="0.2">
      <c r="J37" s="62"/>
    </row>
    <row r="38" spans="1:17" x14ac:dyDescent="0.2">
      <c r="C38" s="15" t="s">
        <v>8</v>
      </c>
      <c r="I38" s="14"/>
      <c r="J38" s="63"/>
    </row>
    <row r="39" spans="1:17" ht="13.5" thickBot="1" x14ac:dyDescent="0.25">
      <c r="I39" s="14"/>
    </row>
    <row r="40" spans="1:17" x14ac:dyDescent="0.2">
      <c r="C40" s="104" t="s">
        <v>17</v>
      </c>
      <c r="D40" s="105"/>
      <c r="E40" s="105"/>
      <c r="F40" s="105"/>
      <c r="G40" s="105"/>
      <c r="H40" s="105"/>
      <c r="I40" s="106"/>
      <c r="J40" s="93">
        <f>J16</f>
        <v>0</v>
      </c>
    </row>
    <row r="41" spans="1:17" x14ac:dyDescent="0.2">
      <c r="C41" s="107" t="s">
        <v>21</v>
      </c>
      <c r="D41" s="96"/>
      <c r="E41" s="96"/>
      <c r="F41" s="96"/>
      <c r="G41" s="96"/>
      <c r="H41" s="96"/>
      <c r="I41" s="97"/>
      <c r="J41" s="94">
        <f>J23</f>
        <v>0</v>
      </c>
    </row>
    <row r="42" spans="1:17" x14ac:dyDescent="0.2">
      <c r="C42" s="107" t="s">
        <v>23</v>
      </c>
      <c r="D42" s="96"/>
      <c r="E42" s="96"/>
      <c r="F42" s="96"/>
      <c r="G42" s="96"/>
      <c r="H42" s="96"/>
      <c r="I42" s="97"/>
      <c r="J42" s="94">
        <f>J30</f>
        <v>0</v>
      </c>
    </row>
    <row r="43" spans="1:17" x14ac:dyDescent="0.2">
      <c r="C43" s="108" t="s">
        <v>2</v>
      </c>
      <c r="D43" s="96"/>
      <c r="E43" s="96"/>
      <c r="F43" s="96"/>
      <c r="G43" s="96"/>
      <c r="H43" s="96"/>
      <c r="I43" s="97"/>
      <c r="J43" s="94">
        <f>J36</f>
        <v>0</v>
      </c>
    </row>
    <row r="44" spans="1:17" x14ac:dyDescent="0.2">
      <c r="C44" s="109" t="s">
        <v>10</v>
      </c>
      <c r="D44" s="96"/>
      <c r="E44" s="96"/>
      <c r="F44" s="96"/>
      <c r="G44" s="96"/>
      <c r="H44" s="96"/>
      <c r="I44" s="97"/>
      <c r="J44" s="91">
        <f>SUM(J40:J43)</f>
        <v>0</v>
      </c>
      <c r="K44" s="5"/>
      <c r="M44" s="5"/>
    </row>
    <row r="45" spans="1:17" x14ac:dyDescent="0.2">
      <c r="C45" s="95" t="s">
        <v>25</v>
      </c>
      <c r="D45" s="96"/>
      <c r="E45" s="96"/>
      <c r="F45" s="96"/>
      <c r="G45" s="96"/>
      <c r="H45" s="96"/>
      <c r="I45" s="97"/>
      <c r="J45" s="94">
        <f>SUM(J44)*0.21</f>
        <v>0</v>
      </c>
      <c r="Q45" s="5"/>
    </row>
    <row r="46" spans="1:17" ht="13.5" thickBot="1" x14ac:dyDescent="0.25">
      <c r="C46" s="98" t="s">
        <v>11</v>
      </c>
      <c r="D46" s="99"/>
      <c r="E46" s="99"/>
      <c r="F46" s="99"/>
      <c r="G46" s="99"/>
      <c r="H46" s="99"/>
      <c r="I46" s="100"/>
      <c r="J46" s="92">
        <f>SUM(J44:J45)</f>
        <v>0</v>
      </c>
    </row>
    <row r="48" spans="1:17" x14ac:dyDescent="0.2">
      <c r="B48" s="8" t="s">
        <v>37</v>
      </c>
      <c r="C48" s="3"/>
      <c r="D48" s="4"/>
      <c r="E48"/>
      <c r="F48" s="5"/>
      <c r="G48"/>
      <c r="H48" s="7"/>
      <c r="I48" s="5"/>
    </row>
    <row r="49" spans="1:10" ht="13.5" thickBot="1" x14ac:dyDescent="0.25">
      <c r="B49"/>
      <c r="C49" s="3"/>
      <c r="D49" s="4"/>
      <c r="E49"/>
      <c r="F49" s="5"/>
      <c r="G49"/>
      <c r="H49" s="7"/>
      <c r="I49" s="5"/>
    </row>
    <row r="50" spans="1:10" ht="14.25" thickTop="1" thickBot="1" x14ac:dyDescent="0.25">
      <c r="A50" s="46" t="s">
        <v>9</v>
      </c>
      <c r="B50" s="50" t="s">
        <v>33</v>
      </c>
      <c r="C50" s="47" t="s">
        <v>12</v>
      </c>
      <c r="D50" s="48"/>
      <c r="E50" s="48"/>
      <c r="F50" s="47"/>
      <c r="G50" s="49" t="s">
        <v>13</v>
      </c>
      <c r="H50" s="50" t="s">
        <v>14</v>
      </c>
      <c r="I50" s="51" t="s">
        <v>15</v>
      </c>
      <c r="J50" s="52" t="s">
        <v>16</v>
      </c>
    </row>
    <row r="51" spans="1:10" ht="15" thickTop="1" x14ac:dyDescent="0.2">
      <c r="A51" s="85">
        <v>1</v>
      </c>
      <c r="B51" s="86" t="s">
        <v>29</v>
      </c>
      <c r="C51" s="41" t="s">
        <v>28</v>
      </c>
      <c r="D51" s="42"/>
      <c r="E51" s="43"/>
      <c r="F51" s="44"/>
      <c r="G51" s="28" t="s">
        <v>3</v>
      </c>
      <c r="H51" s="45">
        <v>71</v>
      </c>
      <c r="I51" s="21"/>
      <c r="J51" s="77">
        <f>H51*I51</f>
        <v>0</v>
      </c>
    </row>
    <row r="52" spans="1:10" ht="14.25" x14ac:dyDescent="0.2">
      <c r="A52" s="87">
        <v>2</v>
      </c>
      <c r="B52" s="88">
        <v>572211</v>
      </c>
      <c r="C52" s="24" t="s">
        <v>4</v>
      </c>
      <c r="D52" s="22"/>
      <c r="E52" s="23"/>
      <c r="F52" s="24"/>
      <c r="G52" s="28" t="s">
        <v>3</v>
      </c>
      <c r="H52" s="6">
        <v>71</v>
      </c>
      <c r="I52" s="25"/>
      <c r="J52" s="78">
        <f t="shared" ref="J52:J54" si="1">H52*I52</f>
        <v>0</v>
      </c>
    </row>
    <row r="53" spans="1:10" ht="14.25" x14ac:dyDescent="0.2">
      <c r="A53" s="87">
        <v>3</v>
      </c>
      <c r="B53" s="88">
        <v>574141</v>
      </c>
      <c r="C53" s="24" t="s">
        <v>5</v>
      </c>
      <c r="D53" s="22"/>
      <c r="E53" s="23"/>
      <c r="F53" s="24"/>
      <c r="G53" s="28" t="s">
        <v>3</v>
      </c>
      <c r="H53" s="6">
        <v>71</v>
      </c>
      <c r="I53" s="25"/>
      <c r="J53" s="78">
        <f t="shared" si="1"/>
        <v>0</v>
      </c>
    </row>
    <row r="54" spans="1:10" ht="13.5" thickBot="1" x14ac:dyDescent="0.25">
      <c r="A54" s="87">
        <v>4</v>
      </c>
      <c r="B54" s="88">
        <v>89923</v>
      </c>
      <c r="C54" s="24" t="s">
        <v>20</v>
      </c>
      <c r="D54" s="22"/>
      <c r="E54" s="23"/>
      <c r="F54" s="24"/>
      <c r="G54" s="28" t="s">
        <v>7</v>
      </c>
      <c r="H54" s="6">
        <v>2</v>
      </c>
      <c r="I54" s="25"/>
      <c r="J54" s="78">
        <f t="shared" si="1"/>
        <v>0</v>
      </c>
    </row>
    <row r="55" spans="1:10" ht="14.25" thickTop="1" thickBot="1" x14ac:dyDescent="0.25">
      <c r="A55" s="17"/>
      <c r="B55" s="69"/>
      <c r="C55" s="18" t="s">
        <v>10</v>
      </c>
      <c r="D55" s="18"/>
      <c r="E55" s="19"/>
      <c r="F55" s="18"/>
      <c r="G55" s="18"/>
      <c r="H55" s="18"/>
      <c r="I55" s="20"/>
      <c r="J55" s="79">
        <f>SUM(J51:J54)</f>
        <v>0</v>
      </c>
    </row>
  </sheetData>
  <mergeCells count="8">
    <mergeCell ref="C45:I45"/>
    <mergeCell ref="C46:I46"/>
    <mergeCell ref="C34:F34"/>
    <mergeCell ref="C40:I40"/>
    <mergeCell ref="C41:I41"/>
    <mergeCell ref="C42:I42"/>
    <mergeCell ref="C43:I43"/>
    <mergeCell ref="C44:I4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</vt:lpstr>
      <vt:lpstr>List1</vt:lpstr>
    </vt:vector>
  </TitlesOfParts>
  <Company>susjmk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Bazant Milos</dc:creator>
  <cp:lastModifiedBy>Smutná Jitka</cp:lastModifiedBy>
  <cp:lastPrinted>2014-04-16T13:02:31Z</cp:lastPrinted>
  <dcterms:created xsi:type="dcterms:W3CDTF">2010-03-16T12:01:35Z</dcterms:created>
  <dcterms:modified xsi:type="dcterms:W3CDTF">2014-04-18T08:07:52Z</dcterms:modified>
</cp:coreProperties>
</file>