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23250" windowHeight="1317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<sst xmlns="http://schemas.openxmlformats.org/spreadsheetml/2006/main" count="25" uniqueCount="25">
  <si>
    <t>Odměna poskytovatele</t>
  </si>
  <si>
    <t>Fixní platba za transakci (v Kč)</t>
  </si>
  <si>
    <t>Procentuální sazba za transakci (v %)</t>
  </si>
  <si>
    <t>Celková nabídková cena (pro účely hodnocení) v Kč</t>
  </si>
  <si>
    <t>Elektronické odbavování cestujících – fáze 2: Poskytování služeb acquirera</t>
  </si>
  <si>
    <t>Kalkulace nabídkové ceny pro účely hodnocení</t>
  </si>
  <si>
    <r>
      <rPr>
        <b/>
        <sz val="11"/>
        <color theme="1"/>
        <rFont val="Calibri"/>
        <family val="2"/>
        <scheme val="minor"/>
      </rPr>
      <t>Kategorie hodnoty transakcí</t>
    </r>
    <r>
      <rPr>
        <sz val="11"/>
        <color theme="1"/>
        <rFont val="Calibri"/>
        <family val="2"/>
        <scheme val="minor"/>
      </rPr>
      <t xml:space="preserve"> </t>
    </r>
  </si>
  <si>
    <t>6 Kč - 10 Kč</t>
  </si>
  <si>
    <t>11 Kč - 20 Kč</t>
  </si>
  <si>
    <t>21 Kč - 30 Kč</t>
  </si>
  <si>
    <t>31 Kč - 40 Kč</t>
  </si>
  <si>
    <t>41 Kč - 50 Kč</t>
  </si>
  <si>
    <t>51 Kč - 60 Kč</t>
  </si>
  <si>
    <t>61 Kč - 70 Kč</t>
  </si>
  <si>
    <t>71 Kč - 80 Kč</t>
  </si>
  <si>
    <t>81 Kč - 90 Kč</t>
  </si>
  <si>
    <t>91 Kč - 120 Kč</t>
  </si>
  <si>
    <t>121 Kč - 160 Kč</t>
  </si>
  <si>
    <r>
      <rPr>
        <b/>
        <sz val="11"/>
        <color theme="1"/>
        <rFont val="Calibri"/>
        <family val="2"/>
        <scheme val="minor"/>
      </rPr>
      <t>Limit hodnoty transakce</t>
    </r>
    <r>
      <rPr>
        <sz val="11"/>
        <color theme="1"/>
        <rFont val="Calibri"/>
        <family val="2"/>
        <scheme val="minor"/>
      </rPr>
      <t xml:space="preserve"> (využitý pro účely výpočtu nabídkové ceny)</t>
    </r>
  </si>
  <si>
    <r>
      <rPr>
        <b/>
        <sz val="11"/>
        <color theme="1"/>
        <rFont val="Calibri"/>
        <family val="2"/>
        <scheme val="minor"/>
      </rPr>
      <t xml:space="preserve">Předpokládaný průměrný počet transakcí
</t>
    </r>
    <r>
      <rPr>
        <sz val="11"/>
        <color theme="1"/>
        <rFont val="Calibri"/>
        <family val="2"/>
        <scheme val="minor"/>
      </rPr>
      <t>(za jeden rok trvání smlouvy)</t>
    </r>
  </si>
  <si>
    <r>
      <rPr>
        <b/>
        <sz val="11"/>
        <color theme="1"/>
        <rFont val="Calibri"/>
        <family val="2"/>
        <scheme val="minor"/>
      </rPr>
      <t>Suma fixních plateb za jednotlivé kategorie transakcí v Kč</t>
    </r>
    <r>
      <rPr>
        <sz val="11"/>
        <color theme="1"/>
        <rFont val="Calibri"/>
        <family val="2"/>
        <scheme val="minor"/>
      </rPr>
      <t xml:space="preserve">
(se zohledněním předpokládaného průměrného počtu transancí a dodavatelem stanovené výše fixní platby)</t>
    </r>
  </si>
  <si>
    <r>
      <rPr>
        <b/>
        <sz val="11"/>
        <color theme="1"/>
        <rFont val="Calibri"/>
        <family val="2"/>
        <scheme val="minor"/>
      </rPr>
      <t>Suma procentuálních sazeb za jednotlivé kategorie transakcí v Kč</t>
    </r>
    <r>
      <rPr>
        <sz val="11"/>
        <color theme="1"/>
        <rFont val="Calibri"/>
        <family val="2"/>
        <scheme val="minor"/>
      </rPr>
      <t xml:space="preserve">
(se zohledněním předpokládaného průměrného počtu transakcí a dodavatelem stanovené výše procentuální sazby)</t>
    </r>
  </si>
  <si>
    <r>
      <rPr>
        <b/>
        <sz val="11"/>
        <color theme="1"/>
        <rFont val="Calibri"/>
        <family val="2"/>
        <scheme val="minor"/>
      </rPr>
      <t>Suma odměn poskytovatele za jednotlivé kategorie transakcí v Kč</t>
    </r>
    <r>
      <rPr>
        <sz val="11"/>
        <color theme="1"/>
        <rFont val="Calibri"/>
        <family val="2"/>
        <scheme val="minor"/>
      </rPr>
      <t xml:space="preserve">
(se zohledněním předpokládaného průměrného počtu transakcí a dodavatelem stanovené výše odměny poskytovatele)</t>
    </r>
  </si>
  <si>
    <t>0 Kč - 5 Kč</t>
  </si>
  <si>
    <t>161 Kč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</si>
</sst>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_-* #,##0.00\ [$Kč-405]_-;\-* #,##0.00\ [$Kč-405]_-;_-* &quot;-&quot;??\ [$Kč-405]_-;_-@_-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6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4" fontId="0" fillId="2" borderId="1" xfId="0" applyNumberFormat="1" applyFill="1" applyBorder="1"/>
    <xf numFmtId="9" fontId="0" fillId="2" borderId="1" xfId="20" applyFont="1" applyFill="1" applyBorder="1"/>
    <xf numFmtId="6" fontId="0" fillId="0" borderId="2" xfId="0" applyNumberFormat="1" applyBorder="1"/>
    <xf numFmtId="165" fontId="0" fillId="0" borderId="2" xfId="0" applyNumberFormat="1" applyBorder="1"/>
    <xf numFmtId="3" fontId="0" fillId="3" borderId="2" xfId="0" applyNumberFormat="1" applyFill="1" applyBorder="1"/>
    <xf numFmtId="165" fontId="2" fillId="3" borderId="1" xfId="0" applyNumberFormat="1" applyFont="1" applyFill="1" applyBorder="1"/>
    <xf numFmtId="0" fontId="2" fillId="0" borderId="0" xfId="0" applyFont="1" applyBorder="1" applyAlignment="1">
      <alignment horizontal="center"/>
    </xf>
    <xf numFmtId="164" fontId="0" fillId="3" borderId="0" xfId="0" applyNumberFormat="1" applyFill="1" applyBorder="1"/>
    <xf numFmtId="9" fontId="0" fillId="3" borderId="0" xfId="20" applyFont="1" applyFill="1" applyBorder="1"/>
    <xf numFmtId="6" fontId="0" fillId="0" borderId="1" xfId="0" applyNumberFormat="1" applyBorder="1" applyAlignment="1">
      <alignment horizontal="center"/>
    </xf>
    <xf numFmtId="3" fontId="0" fillId="3" borderId="1" xfId="0" applyNumberFormat="1" applyFill="1" applyBorder="1"/>
    <xf numFmtId="6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 topLeftCell="A1">
      <selection activeCell="I11" sqref="I11"/>
    </sheetView>
  </sheetViews>
  <sheetFormatPr defaultColWidth="9.140625" defaultRowHeight="15"/>
  <cols>
    <col min="1" max="1" width="30.7109375" style="0" customWidth="1"/>
    <col min="2" max="2" width="20.7109375" style="0" customWidth="1"/>
    <col min="3" max="3" width="21.28125" style="0" customWidth="1"/>
    <col min="4" max="4" width="30.7109375" style="0" customWidth="1"/>
    <col min="5" max="5" width="31.7109375" style="0" customWidth="1"/>
    <col min="6" max="6" width="30.00390625" style="0" customWidth="1"/>
  </cols>
  <sheetData>
    <row r="2" spans="1:6" ht="18.75">
      <c r="A2" s="24" t="s">
        <v>4</v>
      </c>
      <c r="B2" s="24"/>
      <c r="C2" s="24"/>
      <c r="D2" s="24"/>
      <c r="E2" s="24"/>
      <c r="F2" s="24"/>
    </row>
    <row r="3" spans="1:6" ht="15.75">
      <c r="A3" s="23" t="s">
        <v>5</v>
      </c>
      <c r="B3" s="23"/>
      <c r="C3" s="23"/>
      <c r="D3" s="23"/>
      <c r="E3" s="23"/>
      <c r="F3" s="23"/>
    </row>
    <row r="5" spans="1:3" ht="15">
      <c r="A5" s="19" t="s">
        <v>0</v>
      </c>
      <c r="B5" s="19"/>
      <c r="C5" s="13"/>
    </row>
    <row r="6" spans="1:3" ht="15">
      <c r="A6" s="6" t="s">
        <v>1</v>
      </c>
      <c r="B6" s="7"/>
      <c r="C6" s="14"/>
    </row>
    <row r="7" spans="1:3" ht="15">
      <c r="A7" s="6" t="s">
        <v>2</v>
      </c>
      <c r="B7" s="8"/>
      <c r="C7" s="15"/>
    </row>
    <row r="10" spans="1:6" s="2" customFormat="1" ht="120">
      <c r="A10" s="3" t="s">
        <v>6</v>
      </c>
      <c r="B10" s="3" t="s">
        <v>19</v>
      </c>
      <c r="C10" s="3" t="s">
        <v>18</v>
      </c>
      <c r="D10" s="3" t="s">
        <v>20</v>
      </c>
      <c r="E10" s="3" t="s">
        <v>21</v>
      </c>
      <c r="F10" s="3" t="s">
        <v>22</v>
      </c>
    </row>
    <row r="11" spans="1:9" ht="15">
      <c r="A11" s="18" t="s">
        <v>23</v>
      </c>
      <c r="B11" s="17">
        <v>200000</v>
      </c>
      <c r="C11" s="4">
        <v>5</v>
      </c>
      <c r="D11" s="5">
        <f>B11*$B$6</f>
        <v>0</v>
      </c>
      <c r="E11" s="5">
        <f>(B11*C11)*$B$7</f>
        <v>0</v>
      </c>
      <c r="F11" s="5">
        <f>E11+D11</f>
        <v>0</v>
      </c>
      <c r="G11" s="1"/>
      <c r="H11" s="1"/>
      <c r="I11" s="1"/>
    </row>
    <row r="12" spans="1:9" ht="15">
      <c r="A12" s="16" t="s">
        <v>7</v>
      </c>
      <c r="B12" s="17">
        <v>300000</v>
      </c>
      <c r="C12" s="4">
        <v>10</v>
      </c>
      <c r="D12" s="5">
        <f aca="true" t="shared" si="0" ref="D12:D23">B12*$B$6</f>
        <v>0</v>
      </c>
      <c r="E12" s="5">
        <f>(B12*C12)*$B$7</f>
        <v>0</v>
      </c>
      <c r="F12" s="5">
        <f aca="true" t="shared" si="1" ref="F12:F23">E12+D12</f>
        <v>0</v>
      </c>
      <c r="G12" s="1"/>
      <c r="H12" s="1"/>
      <c r="I12" s="1"/>
    </row>
    <row r="13" spans="1:9" ht="15">
      <c r="A13" s="16" t="s">
        <v>8</v>
      </c>
      <c r="B13" s="17">
        <v>600000</v>
      </c>
      <c r="C13" s="4">
        <v>20</v>
      </c>
      <c r="D13" s="5">
        <f t="shared" si="0"/>
        <v>0</v>
      </c>
      <c r="E13" s="5">
        <f aca="true" t="shared" si="2" ref="E13:E23">(B13*C13)*$B$7</f>
        <v>0</v>
      </c>
      <c r="F13" s="5">
        <f t="shared" si="1"/>
        <v>0</v>
      </c>
      <c r="G13" s="1"/>
      <c r="H13" s="1"/>
      <c r="I13" s="1"/>
    </row>
    <row r="14" spans="1:9" ht="15">
      <c r="A14" s="16" t="s">
        <v>9</v>
      </c>
      <c r="B14" s="17">
        <v>600000</v>
      </c>
      <c r="C14" s="4">
        <v>30</v>
      </c>
      <c r="D14" s="5">
        <f t="shared" si="0"/>
        <v>0</v>
      </c>
      <c r="E14" s="5">
        <f t="shared" si="2"/>
        <v>0</v>
      </c>
      <c r="F14" s="5">
        <f t="shared" si="1"/>
        <v>0</v>
      </c>
      <c r="G14" s="1"/>
      <c r="H14" s="1"/>
      <c r="I14" s="1"/>
    </row>
    <row r="15" spans="1:9" ht="15">
      <c r="A15" s="16" t="s">
        <v>10</v>
      </c>
      <c r="B15" s="17">
        <v>800000</v>
      </c>
      <c r="C15" s="4">
        <v>40</v>
      </c>
      <c r="D15" s="5">
        <f t="shared" si="0"/>
        <v>0</v>
      </c>
      <c r="E15" s="5">
        <f t="shared" si="2"/>
        <v>0</v>
      </c>
      <c r="F15" s="5">
        <f t="shared" si="1"/>
        <v>0</v>
      </c>
      <c r="G15" s="1"/>
      <c r="H15" s="1"/>
      <c r="I15" s="1"/>
    </row>
    <row r="16" spans="1:9" ht="15">
      <c r="A16" s="16" t="s">
        <v>11</v>
      </c>
      <c r="B16" s="17">
        <v>800000</v>
      </c>
      <c r="C16" s="4">
        <v>50</v>
      </c>
      <c r="D16" s="5">
        <f t="shared" si="0"/>
        <v>0</v>
      </c>
      <c r="E16" s="5">
        <f t="shared" si="2"/>
        <v>0</v>
      </c>
      <c r="F16" s="5">
        <f t="shared" si="1"/>
        <v>0</v>
      </c>
      <c r="G16" s="1"/>
      <c r="H16" s="1"/>
      <c r="I16" s="1"/>
    </row>
    <row r="17" spans="1:9" ht="15">
      <c r="A17" s="16" t="s">
        <v>12</v>
      </c>
      <c r="B17" s="17">
        <v>200000</v>
      </c>
      <c r="C17" s="4">
        <v>60</v>
      </c>
      <c r="D17" s="5">
        <f t="shared" si="0"/>
        <v>0</v>
      </c>
      <c r="E17" s="5">
        <f t="shared" si="2"/>
        <v>0</v>
      </c>
      <c r="F17" s="5">
        <f t="shared" si="1"/>
        <v>0</v>
      </c>
      <c r="G17" s="1"/>
      <c r="H17" s="1"/>
      <c r="I17" s="1"/>
    </row>
    <row r="18" spans="1:9" ht="15">
      <c r="A18" s="16" t="s">
        <v>13</v>
      </c>
      <c r="B18" s="17">
        <v>150000</v>
      </c>
      <c r="C18" s="4">
        <v>70</v>
      </c>
      <c r="D18" s="5">
        <f t="shared" si="0"/>
        <v>0</v>
      </c>
      <c r="E18" s="5">
        <f t="shared" si="2"/>
        <v>0</v>
      </c>
      <c r="F18" s="5">
        <f t="shared" si="1"/>
        <v>0</v>
      </c>
      <c r="G18" s="1"/>
      <c r="H18" s="1"/>
      <c r="I18" s="1"/>
    </row>
    <row r="19" spans="1:9" ht="15">
      <c r="A19" s="16" t="s">
        <v>14</v>
      </c>
      <c r="B19" s="17">
        <v>150000</v>
      </c>
      <c r="C19" s="4">
        <v>80</v>
      </c>
      <c r="D19" s="5">
        <f t="shared" si="0"/>
        <v>0</v>
      </c>
      <c r="E19" s="5">
        <f t="shared" si="2"/>
        <v>0</v>
      </c>
      <c r="F19" s="5">
        <f t="shared" si="1"/>
        <v>0</v>
      </c>
      <c r="G19" s="1"/>
      <c r="H19" s="1"/>
      <c r="I19" s="1"/>
    </row>
    <row r="20" spans="1:9" ht="15">
      <c r="A20" s="16" t="s">
        <v>15</v>
      </c>
      <c r="B20" s="17">
        <v>100000</v>
      </c>
      <c r="C20" s="4">
        <v>90</v>
      </c>
      <c r="D20" s="5">
        <f t="shared" si="0"/>
        <v>0</v>
      </c>
      <c r="E20" s="5">
        <f t="shared" si="2"/>
        <v>0</v>
      </c>
      <c r="F20" s="5">
        <f t="shared" si="1"/>
        <v>0</v>
      </c>
      <c r="G20" s="1"/>
      <c r="H20" s="1"/>
      <c r="I20" s="1"/>
    </row>
    <row r="21" spans="1:9" ht="15">
      <c r="A21" s="16" t="s">
        <v>16</v>
      </c>
      <c r="B21" s="17">
        <v>50000</v>
      </c>
      <c r="C21" s="4">
        <v>120</v>
      </c>
      <c r="D21" s="5">
        <f t="shared" si="0"/>
        <v>0</v>
      </c>
      <c r="E21" s="5">
        <f t="shared" si="2"/>
        <v>0</v>
      </c>
      <c r="F21" s="5">
        <f t="shared" si="1"/>
        <v>0</v>
      </c>
      <c r="G21" s="1"/>
      <c r="H21" s="1"/>
      <c r="I21" s="1"/>
    </row>
    <row r="22" spans="1:9" ht="15">
      <c r="A22" s="16" t="s">
        <v>17</v>
      </c>
      <c r="B22" s="17">
        <v>50000</v>
      </c>
      <c r="C22" s="4">
        <v>160</v>
      </c>
      <c r="D22" s="5">
        <f t="shared" si="0"/>
        <v>0</v>
      </c>
      <c r="E22" s="5">
        <f t="shared" si="2"/>
        <v>0</v>
      </c>
      <c r="F22" s="5">
        <f t="shared" si="1"/>
        <v>0</v>
      </c>
      <c r="G22" s="1"/>
      <c r="H22" s="1"/>
      <c r="I22" s="1"/>
    </row>
    <row r="23" spans="1:9" ht="15">
      <c r="A23" s="18" t="s">
        <v>24</v>
      </c>
      <c r="B23" s="17">
        <v>50000</v>
      </c>
      <c r="C23" s="4">
        <v>190</v>
      </c>
      <c r="D23" s="5">
        <f t="shared" si="0"/>
        <v>0</v>
      </c>
      <c r="E23" s="5">
        <f t="shared" si="2"/>
        <v>0</v>
      </c>
      <c r="F23" s="5">
        <f t="shared" si="1"/>
        <v>0</v>
      </c>
      <c r="G23" s="1"/>
      <c r="H23" s="1"/>
      <c r="I23" s="1"/>
    </row>
    <row r="24" spans="1:9" ht="14.45">
      <c r="A24" s="9"/>
      <c r="B24" s="11"/>
      <c r="C24" s="11"/>
      <c r="D24" s="10"/>
      <c r="E24" s="10"/>
      <c r="F24" s="10"/>
      <c r="G24" s="1"/>
      <c r="H24" s="1"/>
      <c r="I24" s="1"/>
    </row>
    <row r="25" spans="1:6" ht="15">
      <c r="A25" s="20" t="s">
        <v>3</v>
      </c>
      <c r="B25" s="21"/>
      <c r="C25" s="21"/>
      <c r="D25" s="21"/>
      <c r="E25" s="22"/>
      <c r="F25" s="12">
        <f>SUM(F11:F23)</f>
        <v>0</v>
      </c>
    </row>
  </sheetData>
  <sheetProtection password="E63F" sheet="1" objects="1" scenarios="1"/>
  <protectedRanges>
    <protectedRange sqref="B6:B7" name="Oblast1"/>
  </protectedRanges>
  <mergeCells count="4">
    <mergeCell ref="A5:B5"/>
    <mergeCell ref="A25:E25"/>
    <mergeCell ref="A3:F3"/>
    <mergeCell ref="A2:F2"/>
  </mergeCells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Kordis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Květoslav Havlík</dc:creator>
  <cp:keywords/>
  <dc:description/>
  <cp:lastModifiedBy>Katonová Martina</cp:lastModifiedBy>
  <cp:lastPrinted>2018-09-06T12:21:33Z</cp:lastPrinted>
  <dcterms:created xsi:type="dcterms:W3CDTF">2018-09-05T07:53:39Z</dcterms:created>
  <dcterms:modified xsi:type="dcterms:W3CDTF">2018-09-18T15:02:56Z</dcterms:modified>
  <cp:category/>
  <cp:version/>
  <cp:contentType/>
  <cp:contentStatus/>
</cp:coreProperties>
</file>