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<sst xmlns="http://schemas.openxmlformats.org/spreadsheetml/2006/main" count="55" uniqueCount="52">
  <si>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POPIS</t>
  </si>
  <si>
    <t>SKŘÍŇ DVOUDVÉŘOVÁ ŠATNÍ, (2/3+1/3)</t>
  </si>
  <si>
    <t>SKŘÍŇ POLICOVÁ DOUDVEŘOVÁ +NIKA</t>
  </si>
  <si>
    <t>800x600x1920</t>
  </si>
  <si>
    <t>ROZMĚR (šxhxv)</t>
  </si>
  <si>
    <t>STŮL PRACOVNÍ</t>
  </si>
  <si>
    <t>POZICE</t>
  </si>
  <si>
    <t>poznámka</t>
  </si>
  <si>
    <t>cena s DPH/kus</t>
  </si>
  <si>
    <t>celkem s DPH</t>
  </si>
  <si>
    <t>TOLERANCE viz. příloha č. 1</t>
  </si>
  <si>
    <t>Kusovník nábytku</t>
  </si>
  <si>
    <t>Příloha č. 1</t>
  </si>
  <si>
    <t>800x4001920</t>
  </si>
  <si>
    <t>celkem s dph</t>
  </si>
  <si>
    <t>cena/kus</t>
  </si>
  <si>
    <t>FIRMA:</t>
  </si>
  <si>
    <t>PODPIS OPRÁVNĚNÉHO ZÁSTUPCE:</t>
  </si>
  <si>
    <t>DATUM:</t>
  </si>
  <si>
    <t>CELKEM bez DPH</t>
  </si>
  <si>
    <t>1600X800X755</t>
  </si>
  <si>
    <t>KANCELÁŘ STUDIJNÍ ODDĚLENÍ</t>
  </si>
  <si>
    <t>UČEBNA 10</t>
  </si>
  <si>
    <t>UČEBNA 1</t>
  </si>
  <si>
    <t>křeslo</t>
  </si>
  <si>
    <t xml:space="preserve">  </t>
  </si>
  <si>
    <t>cena</t>
  </si>
  <si>
    <t xml:space="preserve">SKŘÍŇKA ROH ZAKONČOVACÍ </t>
  </si>
  <si>
    <t>400x400x1920</t>
  </si>
  <si>
    <t>800x500x750</t>
  </si>
  <si>
    <t>1000x700x750</t>
  </si>
  <si>
    <t>SKŘÍŇKA / barva modrá</t>
  </si>
  <si>
    <t>židle učebna/ barva modrá</t>
  </si>
  <si>
    <t>kancelářská židle/ barva modrá</t>
  </si>
  <si>
    <t>žákovský stolek/ barva modrá</t>
  </si>
  <si>
    <t>katedra / barva modrá</t>
  </si>
  <si>
    <t>židle učebna/ barva černá/chrom</t>
  </si>
  <si>
    <t>800/400/1920</t>
  </si>
  <si>
    <t>podnož lamino, plný předek, polička pod stolní deskou uprostřed dělená</t>
  </si>
  <si>
    <t>ŠKOLNÍ LAVICE DVOUMÍSTNÁ</t>
  </si>
  <si>
    <t>ŽÁKOVSKÁ ŽIDLE</t>
  </si>
  <si>
    <t>návštěvy</t>
  </si>
  <si>
    <t>Dělená 2/3+1/3 poličky</t>
  </si>
  <si>
    <t>jednotný zámek</t>
  </si>
  <si>
    <t>popis u obrázku</t>
  </si>
  <si>
    <t>NÁBYTEK KANCELÁŘ A UČEBNA</t>
  </si>
  <si>
    <t>UZAMYKATELNÁ</t>
  </si>
  <si>
    <t xml:space="preserve">TROJLAVICE DŘEVĚNÁ , POCHROMOVANÁ PODMNOŽ 
</t>
  </si>
  <si>
    <t>1530 mm x 400 mm x 750 mm (+-5%)</t>
  </si>
  <si>
    <t>CELKOVÝ POČET</t>
  </si>
  <si>
    <t>vel. 6</t>
  </si>
  <si>
    <t>vel. 6, 130x50, deska 25 mm, ABS hrana 2 mm, ostré rohy, bez poličky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</si>
</sst>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51" fillId="33" borderId="0" xfId="0" applyFont="1" applyFill="1" applyBorder="1" applyAlignment="1">
      <alignment vertical="center"/>
    </xf>
    <xf numFmtId="44" fontId="51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/>
    </xf>
    <xf numFmtId="44" fontId="34" fillId="33" borderId="0" xfId="0" applyNumberFormat="1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44" fontId="37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5" fillId="0" borderId="0" xfId="0" applyFont="1" applyAlignment="1">
      <alignment/>
    </xf>
    <xf numFmtId="0" fontId="53" fillId="33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44" fontId="54" fillId="33" borderId="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44" fontId="56" fillId="33" borderId="0" xfId="0" applyNumberFormat="1" applyFont="1" applyFill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58" fillId="33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9" fillId="33" borderId="0" xfId="0" applyFont="1" applyFill="1" applyBorder="1" applyAlignment="1">
      <alignment/>
    </xf>
    <xf numFmtId="44" fontId="59" fillId="33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8" fillId="35" borderId="0" xfId="0" applyFont="1" applyFill="1" applyAlignment="1">
      <alignment horizontal="center"/>
    </xf>
    <xf numFmtId="0" fontId="58" fillId="33" borderId="0" xfId="0" applyFont="1" applyFill="1" applyAlignment="1">
      <alignment wrapText="1"/>
    </xf>
    <xf numFmtId="0" fontId="35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wrapText="1"/>
    </xf>
    <xf numFmtId="0" fontId="57" fillId="34" borderId="10" xfId="0" applyFont="1" applyFill="1" applyBorder="1" applyAlignment="1">
      <alignment wrapText="1"/>
    </xf>
    <xf numFmtId="0" fontId="57" fillId="0" borderId="14" xfId="0" applyFont="1" applyBorder="1" applyAlignment="1">
      <alignment wrapText="1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34" borderId="11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 textRotation="90"/>
    </xf>
    <xf numFmtId="0" fontId="57" fillId="0" borderId="15" xfId="0" applyFont="1" applyBorder="1" applyAlignment="1">
      <alignment horizontal="center" textRotation="90"/>
    </xf>
    <xf numFmtId="0" fontId="58" fillId="35" borderId="13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28" fillId="36" borderId="16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0" xfId="0" applyFont="1" applyAlignment="1">
      <alignment/>
    </xf>
    <xf numFmtId="0" fontId="29" fillId="33" borderId="11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57" fillId="0" borderId="11" xfId="0" applyFont="1" applyBorder="1" applyAlignment="1">
      <alignment horizontal="center" wrapText="1"/>
    </xf>
    <xf numFmtId="0" fontId="35" fillId="0" borderId="18" xfId="0" applyFont="1" applyBorder="1" applyAlignment="1">
      <alignment horizontal="center"/>
    </xf>
    <xf numFmtId="168" fontId="53" fillId="0" borderId="11" xfId="0" applyNumberFormat="1" applyFont="1" applyBorder="1" applyAlignment="1">
      <alignment horizontal="center"/>
    </xf>
    <xf numFmtId="168" fontId="31" fillId="0" borderId="11" xfId="0" applyNumberFormat="1" applyFont="1" applyBorder="1" applyAlignment="1">
      <alignment horizontal="center"/>
    </xf>
    <xf numFmtId="168" fontId="53" fillId="34" borderId="1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68" fontId="55" fillId="0" borderId="12" xfId="0" applyNumberFormat="1" applyFont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0" fontId="35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wrapText="1"/>
    </xf>
    <xf numFmtId="0" fontId="29" fillId="35" borderId="13" xfId="0" applyFont="1" applyFill="1" applyBorder="1" applyAlignment="1">
      <alignment horizontal="center"/>
    </xf>
    <xf numFmtId="0" fontId="35" fillId="0" borderId="11" xfId="0" applyFont="1" applyBorder="1" applyAlignment="1">
      <alignment horizontal="center" textRotation="90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1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0">
      <selection activeCell="D26" sqref="D26"/>
    </sheetView>
  </sheetViews>
  <sheetFormatPr defaultColWidth="9.140625" defaultRowHeight="15"/>
  <cols>
    <col min="1" max="1" width="48.140625" style="2" customWidth="1"/>
    <col min="2" max="2" width="8.7109375" style="5" customWidth="1"/>
    <col min="3" max="3" width="27.140625" style="31" customWidth="1"/>
    <col min="4" max="5" width="20.7109375" style="31" customWidth="1"/>
    <col min="6" max="6" width="20.7109375" style="3" customWidth="1"/>
    <col min="7" max="7" width="15.7109375" style="3" customWidth="1"/>
    <col min="8" max="9" width="20.7109375" style="3" customWidth="1"/>
    <col min="10" max="10" width="18.7109375" style="10" customWidth="1"/>
    <col min="11" max="12" width="18.7109375" style="11" customWidth="1"/>
    <col min="13" max="13" width="18.7109375" style="10" customWidth="1"/>
    <col min="14" max="16" width="22.57421875" style="0" customWidth="1"/>
  </cols>
  <sheetData>
    <row r="1" spans="1:13" s="1" customFormat="1" ht="54" customHeight="1">
      <c r="A1" s="77" t="s">
        <v>11</v>
      </c>
      <c r="B1" s="77"/>
      <c r="C1" s="77"/>
      <c r="D1" s="71" t="s">
        <v>45</v>
      </c>
      <c r="E1" s="48"/>
      <c r="F1" s="78"/>
      <c r="G1" s="78"/>
      <c r="H1" s="12"/>
      <c r="I1" s="13"/>
      <c r="J1" s="7"/>
      <c r="K1" s="8"/>
      <c r="L1" s="8"/>
      <c r="M1" s="9" t="s">
        <v>12</v>
      </c>
    </row>
    <row r="2" spans="3:9" ht="16.5" thickBot="1">
      <c r="C2" s="31" t="s">
        <v>10</v>
      </c>
      <c r="F2" s="49"/>
      <c r="I2" s="6"/>
    </row>
    <row r="3" spans="1:13" s="17" customFormat="1" ht="79.5" customHeight="1">
      <c r="A3" s="14" t="s">
        <v>0</v>
      </c>
      <c r="B3" s="37" t="s">
        <v>6</v>
      </c>
      <c r="C3" s="28" t="s">
        <v>4</v>
      </c>
      <c r="D3" s="58" t="s">
        <v>21</v>
      </c>
      <c r="E3" s="28" t="s">
        <v>22</v>
      </c>
      <c r="F3" s="45" t="s">
        <v>23</v>
      </c>
      <c r="G3" s="74" t="s">
        <v>49</v>
      </c>
      <c r="H3" s="46" t="s">
        <v>15</v>
      </c>
      <c r="I3" s="59" t="s">
        <v>26</v>
      </c>
      <c r="J3" s="65" t="s">
        <v>7</v>
      </c>
      <c r="K3" s="15" t="s">
        <v>8</v>
      </c>
      <c r="L3" s="15" t="s">
        <v>9</v>
      </c>
      <c r="M3" s="16" t="s">
        <v>7</v>
      </c>
    </row>
    <row r="4" spans="1:12" ht="27.75" customHeight="1">
      <c r="A4" s="69" t="s">
        <v>5</v>
      </c>
      <c r="B4" s="4">
        <v>1</v>
      </c>
      <c r="C4" s="41" t="s">
        <v>20</v>
      </c>
      <c r="D4" s="41">
        <v>1</v>
      </c>
      <c r="E4" s="41"/>
      <c r="F4" s="41"/>
      <c r="G4" s="28">
        <f>SUM(D4:F4)</f>
        <v>1</v>
      </c>
      <c r="H4" s="47"/>
      <c r="I4" s="60">
        <f aca="true" t="shared" si="0" ref="I4:I11">H4*G4</f>
        <v>0</v>
      </c>
      <c r="J4" s="57"/>
      <c r="K4" s="11">
        <f>J4*1.21</f>
        <v>0</v>
      </c>
      <c r="L4" s="11">
        <f>K4*I4</f>
        <v>0</v>
      </c>
    </row>
    <row r="5" spans="1:13" ht="30" customHeight="1">
      <c r="A5" s="70" t="s">
        <v>1</v>
      </c>
      <c r="B5" s="57">
        <v>2</v>
      </c>
      <c r="C5" s="55" t="s">
        <v>3</v>
      </c>
      <c r="D5" s="55">
        <v>1</v>
      </c>
      <c r="E5" s="55"/>
      <c r="F5" s="55"/>
      <c r="G5" s="56">
        <v>1</v>
      </c>
      <c r="H5" s="73"/>
      <c r="I5" s="61">
        <f t="shared" si="0"/>
        <v>0</v>
      </c>
      <c r="J5" s="72" t="s">
        <v>42</v>
      </c>
      <c r="K5" s="11" t="e">
        <f>J5*1.21</f>
        <v>#VALUE!</v>
      </c>
      <c r="L5" s="11" t="e">
        <f>K5*I5</f>
        <v>#VALUE!</v>
      </c>
      <c r="M5" s="10">
        <f>SUM(D5:G5)</f>
        <v>2</v>
      </c>
    </row>
    <row r="6" spans="1:12" ht="24.75" customHeight="1">
      <c r="A6" s="69" t="s">
        <v>2</v>
      </c>
      <c r="B6" s="4">
        <v>3</v>
      </c>
      <c r="C6" s="41" t="s">
        <v>13</v>
      </c>
      <c r="D6" s="41">
        <v>5</v>
      </c>
      <c r="E6" s="41"/>
      <c r="F6" s="41"/>
      <c r="G6" s="28">
        <f aca="true" t="shared" si="1" ref="G6:G11">SUM(D6:F6)</f>
        <v>5</v>
      </c>
      <c r="H6" s="47"/>
      <c r="I6" s="60">
        <f t="shared" si="0"/>
        <v>0</v>
      </c>
      <c r="J6" s="68" t="s">
        <v>43</v>
      </c>
      <c r="K6"/>
      <c r="L6" s="11">
        <f>K6*I6</f>
        <v>0</v>
      </c>
    </row>
    <row r="7" spans="1:11" ht="24.75" customHeight="1">
      <c r="A7" s="69" t="s">
        <v>27</v>
      </c>
      <c r="B7" s="4">
        <v>4</v>
      </c>
      <c r="C7" s="41" t="s">
        <v>28</v>
      </c>
      <c r="D7" s="41">
        <v>1</v>
      </c>
      <c r="E7" s="41"/>
      <c r="F7" s="41"/>
      <c r="G7" s="28">
        <v>1</v>
      </c>
      <c r="H7" s="47"/>
      <c r="I7" s="60">
        <f>H7*G7</f>
        <v>0</v>
      </c>
      <c r="J7" s="68"/>
      <c r="K7"/>
    </row>
    <row r="8" spans="1:10" ht="24.75" customHeight="1">
      <c r="A8" s="69" t="s">
        <v>24</v>
      </c>
      <c r="B8" s="4">
        <v>5</v>
      </c>
      <c r="C8" s="42" t="s">
        <v>41</v>
      </c>
      <c r="D8" s="41">
        <v>1</v>
      </c>
      <c r="E8" s="41">
        <f>SUM(E4:E7)</f>
        <v>0</v>
      </c>
      <c r="F8" s="41">
        <f>SUM(F4:F7)</f>
        <v>0</v>
      </c>
      <c r="G8" s="28">
        <f t="shared" si="1"/>
        <v>1</v>
      </c>
      <c r="H8" s="47"/>
      <c r="I8" s="60">
        <f t="shared" si="0"/>
        <v>0</v>
      </c>
      <c r="J8" s="68"/>
    </row>
    <row r="9" spans="1:10" ht="73.5" customHeight="1">
      <c r="A9" s="69" t="s">
        <v>35</v>
      </c>
      <c r="B9" s="4">
        <v>6</v>
      </c>
      <c r="C9" s="42" t="s">
        <v>30</v>
      </c>
      <c r="D9" s="41"/>
      <c r="E9" s="41">
        <v>1</v>
      </c>
      <c r="F9" s="41"/>
      <c r="G9" s="28">
        <f>SUM(D9:F9)</f>
        <v>1</v>
      </c>
      <c r="H9" s="47"/>
      <c r="I9" s="60">
        <f t="shared" si="0"/>
        <v>0</v>
      </c>
      <c r="J9" s="72" t="s">
        <v>38</v>
      </c>
    </row>
    <row r="10" spans="1:10" ht="24.75" customHeight="1">
      <c r="A10" s="69" t="s">
        <v>32</v>
      </c>
      <c r="B10" s="4">
        <v>7</v>
      </c>
      <c r="C10" s="42" t="s">
        <v>25</v>
      </c>
      <c r="D10" s="41"/>
      <c r="E10" s="41">
        <v>20</v>
      </c>
      <c r="F10" s="41"/>
      <c r="G10" s="28">
        <f>F10+E10+D10</f>
        <v>20</v>
      </c>
      <c r="H10" s="47"/>
      <c r="I10" s="60">
        <f t="shared" si="0"/>
        <v>0</v>
      </c>
      <c r="J10" s="57" t="s">
        <v>25</v>
      </c>
    </row>
    <row r="11" spans="1:10" ht="24.75" customHeight="1">
      <c r="A11" s="69" t="s">
        <v>34</v>
      </c>
      <c r="B11" s="4">
        <v>8</v>
      </c>
      <c r="C11" s="41" t="s">
        <v>29</v>
      </c>
      <c r="D11" s="41"/>
      <c r="E11" s="41">
        <v>19</v>
      </c>
      <c r="F11" s="41"/>
      <c r="G11" s="28">
        <f t="shared" si="1"/>
        <v>19</v>
      </c>
      <c r="H11" s="47"/>
      <c r="I11" s="60">
        <f t="shared" si="0"/>
        <v>0</v>
      </c>
      <c r="J11" s="57"/>
    </row>
    <row r="12" spans="1:10" ht="24.75" customHeight="1">
      <c r="A12" s="69" t="s">
        <v>31</v>
      </c>
      <c r="B12" s="4">
        <v>9</v>
      </c>
      <c r="C12" s="41" t="s">
        <v>37</v>
      </c>
      <c r="D12" s="41"/>
      <c r="E12" s="41">
        <v>1</v>
      </c>
      <c r="F12" s="41"/>
      <c r="G12" s="28">
        <f>E12</f>
        <v>1</v>
      </c>
      <c r="H12" s="47"/>
      <c r="I12" s="60">
        <f aca="true" t="shared" si="2" ref="I12:I17">H12*G12</f>
        <v>0</v>
      </c>
      <c r="J12" s="68" t="s">
        <v>46</v>
      </c>
    </row>
    <row r="13" spans="1:10" ht="24.75" customHeight="1">
      <c r="A13" s="38" t="s">
        <v>33</v>
      </c>
      <c r="B13" s="4">
        <v>10</v>
      </c>
      <c r="C13" s="41" t="s">
        <v>44</v>
      </c>
      <c r="D13" s="41"/>
      <c r="E13" s="41">
        <v>1</v>
      </c>
      <c r="F13" s="41"/>
      <c r="G13" s="28">
        <f>SUM(C13:F13)</f>
        <v>1</v>
      </c>
      <c r="H13" s="47"/>
      <c r="I13" s="60">
        <f t="shared" si="2"/>
        <v>0</v>
      </c>
      <c r="J13" s="57"/>
    </row>
    <row r="14" spans="1:10" ht="58.5" customHeight="1">
      <c r="A14" s="38" t="s">
        <v>39</v>
      </c>
      <c r="B14" s="4">
        <v>11</v>
      </c>
      <c r="C14" s="79" t="s">
        <v>51</v>
      </c>
      <c r="D14" s="41"/>
      <c r="E14" s="41"/>
      <c r="F14" s="41"/>
      <c r="G14" s="28">
        <v>10</v>
      </c>
      <c r="H14" s="47"/>
      <c r="I14" s="60">
        <f t="shared" si="2"/>
        <v>0</v>
      </c>
      <c r="J14" s="57"/>
    </row>
    <row r="15" spans="1:10" ht="24.75" customHeight="1">
      <c r="A15" s="38" t="s">
        <v>40</v>
      </c>
      <c r="B15" s="4">
        <v>12</v>
      </c>
      <c r="C15" s="41" t="s">
        <v>50</v>
      </c>
      <c r="D15" s="41"/>
      <c r="E15" s="41"/>
      <c r="F15" s="41"/>
      <c r="G15" s="28">
        <v>20</v>
      </c>
      <c r="H15" s="47"/>
      <c r="I15" s="60">
        <f t="shared" si="2"/>
        <v>0</v>
      </c>
      <c r="J15" s="57"/>
    </row>
    <row r="16" spans="1:10" ht="24.75" customHeight="1">
      <c r="A16" s="38" t="s">
        <v>36</v>
      </c>
      <c r="B16" s="4">
        <v>13</v>
      </c>
      <c r="C16" s="41" t="s">
        <v>44</v>
      </c>
      <c r="D16" s="41"/>
      <c r="E16" s="41"/>
      <c r="F16" s="41">
        <v>5</v>
      </c>
      <c r="G16" s="28">
        <f>SUM(C16:F16)</f>
        <v>5</v>
      </c>
      <c r="H16" s="47"/>
      <c r="I16" s="60">
        <f t="shared" si="2"/>
        <v>0</v>
      </c>
      <c r="J16" s="57"/>
    </row>
    <row r="17" spans="1:10" ht="48" customHeight="1">
      <c r="A17" s="38" t="s">
        <v>47</v>
      </c>
      <c r="B17" s="76">
        <v>14</v>
      </c>
      <c r="C17" s="75" t="s">
        <v>48</v>
      </c>
      <c r="D17" s="41"/>
      <c r="E17" s="41"/>
      <c r="F17" s="41">
        <v>3</v>
      </c>
      <c r="G17" s="28">
        <f>F17</f>
        <v>3</v>
      </c>
      <c r="H17" s="47"/>
      <c r="I17" s="60">
        <f t="shared" si="2"/>
        <v>0</v>
      </c>
      <c r="J17" s="57"/>
    </row>
    <row r="18" spans="1:13" s="21" customFormat="1" ht="18.75">
      <c r="A18" s="39" t="s">
        <v>19</v>
      </c>
      <c r="B18" s="18"/>
      <c r="C18" s="43"/>
      <c r="D18" s="43"/>
      <c r="E18" s="43"/>
      <c r="F18" s="19"/>
      <c r="G18" s="19"/>
      <c r="H18" s="26"/>
      <c r="I18" s="62">
        <f>SUM(I4:I17)</f>
        <v>0</v>
      </c>
      <c r="J18" s="66"/>
      <c r="K18" s="20"/>
      <c r="L18" s="20" t="e">
        <f>SUM(L4:L6)</f>
        <v>#VALUE!</v>
      </c>
      <c r="M18" s="20"/>
    </row>
    <row r="19" spans="2:13" s="54" customFormat="1" ht="16.5" thickBot="1">
      <c r="B19" s="50"/>
      <c r="C19" s="51"/>
      <c r="D19" s="51"/>
      <c r="E19" s="51"/>
      <c r="F19" s="52"/>
      <c r="G19" s="52"/>
      <c r="H19" s="53">
        <v>1.21</v>
      </c>
      <c r="I19" s="63"/>
      <c r="J19" s="57"/>
      <c r="K19" s="11"/>
      <c r="L19" s="11"/>
      <c r="M19" s="11"/>
    </row>
    <row r="20" spans="1:13" s="22" customFormat="1" ht="21.75" thickBot="1">
      <c r="A20" s="40" t="s">
        <v>14</v>
      </c>
      <c r="B20" s="24"/>
      <c r="C20" s="44"/>
      <c r="D20" s="44"/>
      <c r="E20" s="44"/>
      <c r="F20" s="25"/>
      <c r="G20" s="25"/>
      <c r="H20" s="27"/>
      <c r="I20" s="64">
        <f>I18*H19</f>
        <v>0</v>
      </c>
      <c r="J20" s="67"/>
      <c r="K20" s="23"/>
      <c r="L20" s="23"/>
      <c r="M20" s="23"/>
    </row>
    <row r="22" spans="1:13" s="34" customFormat="1" ht="15.75">
      <c r="A22" s="2"/>
      <c r="B22" s="30"/>
      <c r="C22" s="35"/>
      <c r="D22" s="35"/>
      <c r="E22" s="35"/>
      <c r="F22" s="31"/>
      <c r="G22" s="31"/>
      <c r="H22" s="31"/>
      <c r="I22" s="31"/>
      <c r="J22" s="32"/>
      <c r="K22" s="33"/>
      <c r="L22" s="33"/>
      <c r="M22" s="32"/>
    </row>
    <row r="23" spans="1:13" s="34" customFormat="1" ht="15.75">
      <c r="A23" s="36" t="s">
        <v>16</v>
      </c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2"/>
    </row>
    <row r="24" spans="1:13" s="34" customFormat="1" ht="15.75">
      <c r="A24" s="36"/>
      <c r="B24" s="30"/>
      <c r="C24" s="35"/>
      <c r="D24" s="35"/>
      <c r="E24" s="35"/>
      <c r="F24" s="31"/>
      <c r="G24" s="31"/>
      <c r="H24" s="31"/>
      <c r="I24" s="31"/>
      <c r="J24" s="32"/>
      <c r="K24" s="33"/>
      <c r="L24" s="33"/>
      <c r="M24" s="32"/>
    </row>
    <row r="25" spans="1:13" s="34" customFormat="1" ht="15.75">
      <c r="A25" s="36" t="s">
        <v>17</v>
      </c>
      <c r="B25" s="30"/>
      <c r="C25" s="31"/>
      <c r="D25" s="31"/>
      <c r="E25" s="31"/>
      <c r="F25" s="31"/>
      <c r="G25" s="31"/>
      <c r="H25" s="31"/>
      <c r="I25" s="31"/>
      <c r="J25" s="32"/>
      <c r="K25" s="33"/>
      <c r="L25" s="33"/>
      <c r="M25" s="32"/>
    </row>
    <row r="26" spans="1:13" s="34" customFormat="1" ht="15.75">
      <c r="A26" s="29"/>
      <c r="B26" s="30"/>
      <c r="C26" s="35"/>
      <c r="D26" s="35"/>
      <c r="E26" s="35"/>
      <c r="F26" s="31"/>
      <c r="G26" s="31"/>
      <c r="H26" s="31"/>
      <c r="I26" s="31"/>
      <c r="J26" s="32"/>
      <c r="K26" s="33"/>
      <c r="L26" s="33"/>
      <c r="M26" s="32"/>
    </row>
    <row r="27" ht="15.75">
      <c r="A27" s="29" t="s">
        <v>18</v>
      </c>
    </row>
    <row r="28" ht="15.75">
      <c r="C28"/>
    </row>
    <row r="33" ht="15.75">
      <c r="F33"/>
    </row>
    <row r="38" ht="15.75">
      <c r="F38"/>
    </row>
    <row r="49" ht="15.75">
      <c r="C49"/>
    </row>
  </sheetData>
  <sheetProtection/>
  <mergeCells count="2">
    <mergeCell ref="A1:C1"/>
    <mergeCell ref="F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richard.nemec</cp:lastModifiedBy>
  <cp:lastPrinted>2018-10-03T08:41:29Z</cp:lastPrinted>
  <dcterms:created xsi:type="dcterms:W3CDTF">2017-03-07T08:13:11Z</dcterms:created>
  <dcterms:modified xsi:type="dcterms:W3CDTF">2018-10-04T10:12:32Z</dcterms:modified>
  <cp:category/>
  <cp:version/>
  <cp:contentType/>
  <cp:contentStatus/>
</cp:coreProperties>
</file>