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6428" windowHeight="8616" activeTab="0"/>
  </bookViews>
  <sheets>
    <sheet name="příloha č.1" sheetId="16" r:id="rId1"/>
  </sheets>
  <definedNames/>
  <calcPr calcId="162913"/>
</workbook>
</file>

<file path=xl/sharedStrings.xml><?xml version="1.0" encoding="utf-8"?>
<sst xmlns="http://schemas.openxmlformats.org/spreadsheetml/2006/main" count="55" uniqueCount="32">
  <si>
    <t>plocha m²</t>
  </si>
  <si>
    <t>Poznámka:</t>
  </si>
  <si>
    <t>bez DPH</t>
  </si>
  <si>
    <t>včetně DPH</t>
  </si>
  <si>
    <t>cena za úkon / Kč</t>
  </si>
  <si>
    <t>poř. číslo</t>
  </si>
  <si>
    <t>název plochy - požadovaný úkon</t>
  </si>
  <si>
    <t xml:space="preserve">Areálová komunikace (odklizení sněhu, chemický posyp) </t>
  </si>
  <si>
    <t>Chodníky (odklizení sněhu, chemický posyp)</t>
  </si>
  <si>
    <t>Areálová komunikace (odklizení sněhu, chemický posyp)</t>
  </si>
  <si>
    <t>Odstavné parkoviště - veřejnost (odklizení sněhu, chemický posyp)</t>
  </si>
  <si>
    <t>Úkonem se rozumí 1x provedení práce viz. jednotlivé řádky. Četnost provedení bude dle domluvy s příslušným technikem ZZS JmK, p.o.</t>
  </si>
  <si>
    <t>Odstavná stání - uvnitř areálu (pouze odklizení sněhu - pozor na poškození plastových zatravňovacích panelů)</t>
  </si>
  <si>
    <t>Odstavná stání (odklizení sněhu, chemický posyp)</t>
  </si>
  <si>
    <t>Areál ZZS Jmk Brno - Bohunice, Kamenice 798/1d</t>
  </si>
  <si>
    <t>Areál ZZS Jmk Brno - Černovice, Těžební 1a</t>
  </si>
  <si>
    <t>Areál ZZS Jmk Brno - Ponava, Dělostřelecká 19</t>
  </si>
  <si>
    <t>Kontakt: Leoš Nejezchleb,  mob.: 601 029 814</t>
  </si>
  <si>
    <t>Jednorázový úklid ploch i mimo zimní období (strojový úklid)</t>
  </si>
  <si>
    <t>Předpokládaná hodnota/rok</t>
  </si>
  <si>
    <t>Kč bez DPH</t>
  </si>
  <si>
    <t>Odhadovaná četnost úkonů/rok</t>
  </si>
  <si>
    <t>Příloha č.1 Ceník a specifikace</t>
  </si>
  <si>
    <t>Kontakt: Plhoň Aleš, mob.:721 029 142</t>
  </si>
  <si>
    <t>Kontakt: Petr Šmíd, mob.: 727 815 851</t>
  </si>
  <si>
    <t>Kč vč. DPH</t>
  </si>
  <si>
    <t>Celková nabídková cena za předpokládaný objem za 1 rok</t>
  </si>
  <si>
    <t>Celková nabídková cena za předpokládaný objem za 3 roky</t>
  </si>
  <si>
    <t>Parkovací plocha (odklizení sněhu, chemický posyp)</t>
  </si>
  <si>
    <t>Areálové komunikace (odklizení sněhu, chemický posyp)</t>
  </si>
  <si>
    <t>Plocha chodníků - areálové (kartáčovaný beton) (odklizení sněhu, chemický posyp)</t>
  </si>
  <si>
    <t>Záložní výjezd (odklizení sněhu, chemický posyp)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</si>
</sst>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&quot; m²&quot;"/>
    <numFmt numFmtId="165" formatCode="#,##0.00\ &quot;Kč&quot;"/>
  </numFmts>
  <fonts count="26">
    <font>
      <sz val="10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  <scheme val="minor"/>
    </font>
    <font>
      <sz val="10.5"/>
      <name val="Calibri"/>
      <family val="2"/>
      <scheme val="minor"/>
    </font>
    <font>
      <b/>
      <sz val="10.5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21" borderId="5" applyNumberFormat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6">
    <xf numFmtId="0" fontId="0" fillId="0" borderId="0" xfId="0"/>
    <xf numFmtId="2" fontId="0" fillId="0" borderId="0" xfId="0" applyNumberFormat="1"/>
    <xf numFmtId="0" fontId="19" fillId="0" borderId="0" xfId="0" applyFont="1"/>
    <xf numFmtId="2" fontId="19" fillId="0" borderId="0" xfId="0" applyNumberFormat="1" applyFont="1"/>
    <xf numFmtId="0" fontId="19" fillId="0" borderId="0" xfId="0" applyFont="1" applyAlignment="1">
      <alignment horizontal="center"/>
    </xf>
    <xf numFmtId="0" fontId="20" fillId="0" borderId="0" xfId="0" applyFont="1"/>
    <xf numFmtId="2" fontId="20" fillId="0" borderId="0" xfId="0" applyNumberFormat="1" applyFont="1"/>
    <xf numFmtId="0" fontId="20" fillId="0" borderId="10" xfId="58" applyFont="1" applyFill="1" applyBorder="1" applyAlignment="1" applyProtection="1">
      <alignment vertical="center" wrapText="1"/>
      <protection/>
    </xf>
    <xf numFmtId="0" fontId="20" fillId="0" borderId="11" xfId="58" applyFont="1" applyFill="1" applyBorder="1" applyAlignment="1" applyProtection="1">
      <alignment vertical="center" wrapText="1"/>
      <protection/>
    </xf>
    <xf numFmtId="164" fontId="20" fillId="0" borderId="11" xfId="58" applyNumberFormat="1" applyFont="1" applyFill="1" applyBorder="1" applyAlignment="1" applyProtection="1">
      <alignment horizontal="right" vertical="center"/>
      <protection/>
    </xf>
    <xf numFmtId="0" fontId="19" fillId="0" borderId="12" xfId="0" applyFont="1" applyBorder="1"/>
    <xf numFmtId="0" fontId="19" fillId="0" borderId="13" xfId="0" applyFont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right"/>
    </xf>
    <xf numFmtId="165" fontId="19" fillId="0" borderId="0" xfId="0" applyNumberFormat="1" applyFont="1" applyFill="1" applyBorder="1" applyAlignment="1">
      <alignment horizontal="right"/>
    </xf>
    <xf numFmtId="0" fontId="20" fillId="0" borderId="14" xfId="58" applyFont="1" applyFill="1" applyBorder="1" applyAlignment="1" applyProtection="1">
      <alignment vertical="center" wrapText="1"/>
      <protection/>
    </xf>
    <xf numFmtId="164" fontId="20" fillId="0" borderId="14" xfId="58" applyNumberFormat="1" applyFont="1" applyFill="1" applyBorder="1" applyAlignment="1" applyProtection="1">
      <alignment horizontal="right" vertical="center"/>
      <protection/>
    </xf>
    <xf numFmtId="0" fontId="20" fillId="0" borderId="15" xfId="58" applyFont="1" applyFill="1" applyBorder="1" applyAlignment="1" applyProtection="1">
      <alignment vertical="center" wrapText="1"/>
      <protection/>
    </xf>
    <xf numFmtId="164" fontId="23" fillId="24" borderId="15" xfId="0" applyNumberFormat="1" applyFont="1" applyFill="1" applyBorder="1" applyAlignment="1">
      <alignment horizontal="right" vertical="center"/>
    </xf>
    <xf numFmtId="164" fontId="20" fillId="0" borderId="15" xfId="58" applyNumberFormat="1" applyFont="1" applyFill="1" applyBorder="1" applyAlignment="1" applyProtection="1">
      <alignment horizontal="right" vertical="center"/>
      <protection/>
    </xf>
    <xf numFmtId="164" fontId="19" fillId="0" borderId="16" xfId="0" applyNumberFormat="1" applyFont="1" applyBorder="1" applyAlignment="1">
      <alignment horizontal="right"/>
    </xf>
    <xf numFmtId="164" fontId="19" fillId="0" borderId="17" xfId="0" applyNumberFormat="1" applyFont="1" applyBorder="1" applyAlignment="1">
      <alignment horizontal="right"/>
    </xf>
    <xf numFmtId="1" fontId="19" fillId="0" borderId="0" xfId="0" applyNumberFormat="1" applyFont="1"/>
    <xf numFmtId="1" fontId="20" fillId="0" borderId="0" xfId="0" applyNumberFormat="1" applyFont="1"/>
    <xf numFmtId="1" fontId="19" fillId="0" borderId="0" xfId="0" applyNumberFormat="1" applyFont="1" applyFill="1" applyBorder="1" applyAlignment="1">
      <alignment horizontal="right"/>
    </xf>
    <xf numFmtId="1" fontId="19" fillId="0" borderId="0" xfId="0" applyNumberFormat="1" applyFont="1" applyAlignment="1">
      <alignment horizontal="left" wrapText="1"/>
    </xf>
    <xf numFmtId="1" fontId="0" fillId="0" borderId="0" xfId="0" applyNumberFormat="1"/>
    <xf numFmtId="1" fontId="20" fillId="0" borderId="0" xfId="0" applyNumberFormat="1" applyFont="1" applyBorder="1"/>
    <xf numFmtId="0" fontId="19" fillId="0" borderId="0" xfId="0" applyFont="1" applyBorder="1"/>
    <xf numFmtId="0" fontId="20" fillId="0" borderId="0" xfId="0" applyFont="1" applyBorder="1"/>
    <xf numFmtId="1" fontId="19" fillId="0" borderId="18" xfId="0" applyNumberFormat="1" applyFont="1" applyBorder="1"/>
    <xf numFmtId="0" fontId="19" fillId="24" borderId="0" xfId="0" applyFont="1" applyFill="1"/>
    <xf numFmtId="0" fontId="19" fillId="25" borderId="11" xfId="0" applyFont="1" applyFill="1" applyBorder="1"/>
    <xf numFmtId="1" fontId="20" fillId="0" borderId="19" xfId="59" applyNumberFormat="1" applyFont="1" applyFill="1" applyBorder="1" applyAlignment="1">
      <alignment horizontal="center" vertical="center" wrapText="1"/>
      <protection/>
    </xf>
    <xf numFmtId="0" fontId="0" fillId="0" borderId="0" xfId="0" applyBorder="1"/>
    <xf numFmtId="2" fontId="24" fillId="0" borderId="0" xfId="0" applyNumberFormat="1" applyFont="1" applyAlignment="1">
      <alignment vertical="top"/>
    </xf>
    <xf numFmtId="0" fontId="19" fillId="0" borderId="20" xfId="0" applyFont="1" applyBorder="1"/>
    <xf numFmtId="164" fontId="22" fillId="24" borderId="0" xfId="0" applyNumberFormat="1" applyFont="1" applyFill="1" applyBorder="1" applyAlignment="1">
      <alignment horizontal="right" vertical="center"/>
    </xf>
    <xf numFmtId="165" fontId="21" fillId="24" borderId="0" xfId="0" applyNumberFormat="1" applyFont="1" applyFill="1" applyBorder="1" applyAlignment="1">
      <alignment horizontal="center" vertical="center"/>
    </xf>
    <xf numFmtId="1" fontId="20" fillId="0" borderId="16" xfId="59" applyNumberFormat="1" applyFont="1" applyFill="1" applyBorder="1" applyAlignment="1">
      <alignment horizontal="center" vertical="center" wrapText="1"/>
      <protection/>
    </xf>
    <xf numFmtId="0" fontId="20" fillId="0" borderId="14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2" fontId="21" fillId="24" borderId="0" xfId="0" applyNumberFormat="1" applyFont="1" applyFill="1" applyBorder="1" applyAlignment="1">
      <alignment horizontal="center" vertical="center"/>
    </xf>
    <xf numFmtId="0" fontId="20" fillId="24" borderId="0" xfId="0" applyFont="1" applyFill="1" applyBorder="1"/>
    <xf numFmtId="0" fontId="19" fillId="25" borderId="21" xfId="0" applyFont="1" applyFill="1" applyBorder="1"/>
    <xf numFmtId="0" fontId="19" fillId="25" borderId="22" xfId="0" applyFont="1" applyFill="1" applyBorder="1"/>
    <xf numFmtId="0" fontId="19" fillId="25" borderId="23" xfId="0" applyFont="1" applyFill="1" applyBorder="1"/>
    <xf numFmtId="1" fontId="20" fillId="0" borderId="24" xfId="58" applyNumberFormat="1" applyFont="1" applyBorder="1" applyAlignment="1" applyProtection="1">
      <alignment horizontal="center" vertical="center"/>
      <protection/>
    </xf>
    <xf numFmtId="1" fontId="20" fillId="0" borderId="25" xfId="58" applyNumberFormat="1" applyFont="1" applyBorder="1" applyAlignment="1" applyProtection="1">
      <alignment horizontal="center" vertical="center"/>
      <protection/>
    </xf>
    <xf numFmtId="1" fontId="20" fillId="0" borderId="26" xfId="58" applyNumberFormat="1" applyFont="1" applyBorder="1" applyAlignment="1" applyProtection="1">
      <alignment horizontal="center" vertical="center"/>
      <protection/>
    </xf>
    <xf numFmtId="1" fontId="20" fillId="0" borderId="27" xfId="58" applyNumberFormat="1" applyFont="1" applyBorder="1" applyAlignment="1" applyProtection="1">
      <alignment horizontal="center" vertical="center"/>
      <protection/>
    </xf>
    <xf numFmtId="1" fontId="20" fillId="24" borderId="17" xfId="57" applyNumberFormat="1" applyFont="1" applyFill="1" applyBorder="1" applyAlignment="1">
      <alignment horizontal="center" vertical="center" wrapText="1"/>
      <protection/>
    </xf>
    <xf numFmtId="1" fontId="21" fillId="24" borderId="0" xfId="0" applyNumberFormat="1" applyFont="1" applyFill="1" applyBorder="1" applyAlignment="1">
      <alignment horizontal="center" vertical="center"/>
    </xf>
    <xf numFmtId="0" fontId="20" fillId="0" borderId="14" xfId="0" applyFont="1" applyBorder="1"/>
    <xf numFmtId="1" fontId="21" fillId="24" borderId="28" xfId="0" applyNumberFormat="1" applyFont="1" applyFill="1" applyBorder="1" applyAlignment="1">
      <alignment horizontal="center" vertical="center"/>
    </xf>
    <xf numFmtId="1" fontId="20" fillId="0" borderId="17" xfId="59" applyNumberFormat="1" applyFont="1" applyFill="1" applyBorder="1" applyAlignment="1">
      <alignment horizontal="center" vertical="center" wrapText="1"/>
      <protection/>
    </xf>
    <xf numFmtId="165" fontId="19" fillId="0" borderId="21" xfId="0" applyNumberFormat="1" applyFont="1" applyBorder="1"/>
    <xf numFmtId="165" fontId="19" fillId="26" borderId="15" xfId="0" applyNumberFormat="1" applyFont="1" applyFill="1" applyBorder="1"/>
    <xf numFmtId="0" fontId="19" fillId="0" borderId="13" xfId="0" applyFont="1" applyBorder="1" applyAlignment="1">
      <alignment wrapText="1"/>
    </xf>
    <xf numFmtId="0" fontId="20" fillId="25" borderId="11" xfId="59" applyFont="1" applyFill="1" applyBorder="1" applyAlignment="1">
      <alignment horizontal="center" vertical="center" wrapText="1"/>
      <protection/>
    </xf>
    <xf numFmtId="0" fontId="20" fillId="25" borderId="14" xfId="59" applyFont="1" applyFill="1" applyBorder="1" applyAlignment="1">
      <alignment horizontal="center" vertical="center" wrapText="1"/>
      <protection/>
    </xf>
    <xf numFmtId="0" fontId="20" fillId="25" borderId="19" xfId="59" applyFont="1" applyFill="1" applyBorder="1" applyAlignment="1">
      <alignment horizontal="center" vertical="center" wrapText="1"/>
      <protection/>
    </xf>
    <xf numFmtId="0" fontId="25" fillId="0" borderId="0" xfId="0" applyFont="1"/>
    <xf numFmtId="165" fontId="20" fillId="27" borderId="11" xfId="57" applyNumberFormat="1" applyFont="1" applyFill="1" applyBorder="1" applyAlignment="1" applyProtection="1">
      <alignment horizontal="center" vertical="center" wrapText="1"/>
      <protection locked="0"/>
    </xf>
    <xf numFmtId="165" fontId="20" fillId="27" borderId="14" xfId="57" applyNumberFormat="1" applyFont="1" applyFill="1" applyBorder="1" applyAlignment="1" applyProtection="1">
      <alignment horizontal="center" vertical="center" wrapText="1"/>
      <protection locked="0"/>
    </xf>
    <xf numFmtId="165" fontId="20" fillId="27" borderId="15" xfId="57" applyNumberFormat="1" applyFont="1" applyFill="1" applyBorder="1" applyAlignment="1" applyProtection="1">
      <alignment horizontal="center" vertical="center" wrapText="1"/>
      <protection locked="0"/>
    </xf>
    <xf numFmtId="165" fontId="20" fillId="27" borderId="11" xfId="59" applyNumberFormat="1" applyFont="1" applyFill="1" applyBorder="1" applyAlignment="1" applyProtection="1">
      <alignment horizontal="center" vertical="center" wrapText="1"/>
      <protection locked="0"/>
    </xf>
    <xf numFmtId="165" fontId="20" fillId="27" borderId="10" xfId="59" applyNumberFormat="1" applyFont="1" applyFill="1" applyBorder="1" applyAlignment="1" applyProtection="1">
      <alignment horizontal="center" vertical="center" wrapText="1"/>
      <protection locked="0"/>
    </xf>
    <xf numFmtId="165" fontId="20" fillId="27" borderId="15" xfId="59" applyNumberFormat="1" applyFont="1" applyFill="1" applyBorder="1" applyAlignment="1" applyProtection="1">
      <alignment horizontal="center" vertical="center" wrapText="1"/>
      <protection locked="0"/>
    </xf>
    <xf numFmtId="165" fontId="20" fillId="0" borderId="16" xfId="59" applyNumberFormat="1" applyFont="1" applyFill="1" applyBorder="1" applyAlignment="1" applyProtection="1">
      <alignment horizontal="center" vertical="center" wrapText="1"/>
      <protection locked="0"/>
    </xf>
    <xf numFmtId="165" fontId="20" fillId="0" borderId="17" xfId="59" applyNumberFormat="1" applyFont="1" applyFill="1" applyBorder="1" applyAlignment="1" applyProtection="1">
      <alignment horizontal="center" vertical="center" wrapText="1"/>
      <protection locked="0"/>
    </xf>
    <xf numFmtId="165" fontId="19" fillId="0" borderId="11" xfId="0" applyNumberFormat="1" applyFont="1" applyBorder="1" applyProtection="1">
      <protection locked="0"/>
    </xf>
    <xf numFmtId="165" fontId="19" fillId="0" borderId="23" xfId="0" applyNumberFormat="1" applyFont="1" applyBorder="1" applyProtection="1">
      <protection locked="0"/>
    </xf>
    <xf numFmtId="165" fontId="19" fillId="0" borderId="14" xfId="0" applyNumberFormat="1" applyFont="1" applyBorder="1" applyProtection="1">
      <protection locked="0"/>
    </xf>
    <xf numFmtId="165" fontId="19" fillId="0" borderId="29" xfId="0" applyNumberFormat="1" applyFont="1" applyBorder="1" applyProtection="1">
      <protection locked="0"/>
    </xf>
    <xf numFmtId="165" fontId="19" fillId="24" borderId="27" xfId="0" applyNumberFormat="1" applyFont="1" applyFill="1" applyBorder="1" applyProtection="1">
      <protection locked="0"/>
    </xf>
    <xf numFmtId="165" fontId="19" fillId="0" borderId="30" xfId="0" applyNumberFormat="1" applyFont="1" applyBorder="1" applyProtection="1">
      <protection locked="0"/>
    </xf>
    <xf numFmtId="165" fontId="20" fillId="0" borderId="31" xfId="59" applyNumberFormat="1" applyFont="1" applyFill="1" applyBorder="1" applyAlignment="1" applyProtection="1">
      <alignment horizontal="center" vertical="center" wrapText="1"/>
      <protection locked="0"/>
    </xf>
    <xf numFmtId="165" fontId="19" fillId="0" borderId="32" xfId="0" applyNumberFormat="1" applyFont="1" applyBorder="1" applyProtection="1">
      <protection locked="0"/>
    </xf>
    <xf numFmtId="165" fontId="19" fillId="0" borderId="22" xfId="0" applyNumberFormat="1" applyFont="1" applyBorder="1" applyProtection="1">
      <protection locked="0"/>
    </xf>
    <xf numFmtId="165" fontId="20" fillId="0" borderId="19" xfId="59" applyNumberFormat="1" applyFont="1" applyFill="1" applyBorder="1" applyAlignment="1" applyProtection="1">
      <alignment horizontal="center" vertical="center" wrapText="1"/>
      <protection locked="0"/>
    </xf>
    <xf numFmtId="165" fontId="20" fillId="24" borderId="17" xfId="57" applyNumberFormat="1" applyFont="1" applyFill="1" applyBorder="1" applyAlignment="1" applyProtection="1">
      <alignment horizontal="center" vertical="center" wrapText="1"/>
      <protection locked="0"/>
    </xf>
    <xf numFmtId="164" fontId="20" fillId="25" borderId="21" xfId="58" applyNumberFormat="1" applyFont="1" applyFill="1" applyBorder="1" applyAlignment="1" applyProtection="1">
      <alignment horizontal="center" vertical="center" wrapText="1"/>
      <protection/>
    </xf>
    <xf numFmtId="0" fontId="20" fillId="25" borderId="14" xfId="0" applyFont="1" applyFill="1" applyBorder="1" applyAlignment="1">
      <alignment horizontal="center" vertical="center"/>
    </xf>
    <xf numFmtId="1" fontId="20" fillId="25" borderId="33" xfId="59" applyNumberFormat="1" applyFont="1" applyFill="1" applyBorder="1" applyAlignment="1">
      <alignment horizontal="left" vertical="center" wrapText="1"/>
      <protection/>
    </xf>
    <xf numFmtId="1" fontId="20" fillId="25" borderId="10" xfId="59" applyNumberFormat="1" applyFont="1" applyFill="1" applyBorder="1" applyAlignment="1">
      <alignment horizontal="left" vertical="center" wrapText="1"/>
      <protection/>
    </xf>
    <xf numFmtId="0" fontId="20" fillId="25" borderId="11" xfId="0" applyFont="1" applyFill="1" applyBorder="1" applyAlignment="1">
      <alignment vertical="center"/>
    </xf>
    <xf numFmtId="0" fontId="20" fillId="25" borderId="34" xfId="59" applyFont="1" applyFill="1" applyBorder="1" applyAlignment="1">
      <alignment horizontal="center" vertical="center"/>
      <protection/>
    </xf>
    <xf numFmtId="0" fontId="20" fillId="25" borderId="35" xfId="59" applyFont="1" applyFill="1" applyBorder="1" applyAlignment="1">
      <alignment horizontal="center" vertical="center"/>
      <protection/>
    </xf>
    <xf numFmtId="0" fontId="20" fillId="25" borderId="14" xfId="0" applyFont="1" applyFill="1" applyBorder="1" applyAlignment="1">
      <alignment vertical="center"/>
    </xf>
    <xf numFmtId="0" fontId="20" fillId="25" borderId="21" xfId="59" applyFont="1" applyFill="1" applyBorder="1" applyAlignment="1">
      <alignment horizontal="center" vertical="center"/>
      <protection/>
    </xf>
    <xf numFmtId="0" fontId="19" fillId="0" borderId="0" xfId="0" applyFont="1" applyAlignment="1">
      <alignment horizontal="left" wrapText="1"/>
    </xf>
    <xf numFmtId="2" fontId="19" fillId="28" borderId="36" xfId="0" applyNumberFormat="1" applyFont="1" applyFill="1" applyBorder="1" applyAlignment="1">
      <alignment horizontal="left"/>
    </xf>
    <xf numFmtId="2" fontId="19" fillId="28" borderId="37" xfId="0" applyNumberFormat="1" applyFont="1" applyFill="1" applyBorder="1" applyAlignment="1">
      <alignment horizontal="left"/>
    </xf>
    <xf numFmtId="2" fontId="19" fillId="28" borderId="38" xfId="0" applyNumberFormat="1" applyFont="1" applyFill="1" applyBorder="1" applyAlignment="1">
      <alignment horizontal="left"/>
    </xf>
    <xf numFmtId="2" fontId="19" fillId="24" borderId="39" xfId="0" applyNumberFormat="1" applyFont="1" applyFill="1" applyBorder="1" applyAlignment="1">
      <alignment horizontal="left"/>
    </xf>
    <xf numFmtId="2" fontId="19" fillId="24" borderId="35" xfId="0" applyNumberFormat="1" applyFont="1" applyFill="1" applyBorder="1" applyAlignment="1">
      <alignment horizontal="left"/>
    </xf>
    <xf numFmtId="2" fontId="19" fillId="24" borderId="40" xfId="0" applyNumberFormat="1" applyFont="1" applyFill="1" applyBorder="1" applyAlignment="1">
      <alignment horizontal="left"/>
    </xf>
    <xf numFmtId="0" fontId="21" fillId="29" borderId="11" xfId="0" applyFont="1" applyFill="1" applyBorder="1" applyAlignment="1">
      <alignment horizontal="left"/>
    </xf>
    <xf numFmtId="1" fontId="20" fillId="25" borderId="41" xfId="58" applyNumberFormat="1" applyFont="1" applyFill="1" applyBorder="1" applyAlignment="1" applyProtection="1">
      <alignment horizontal="center" vertical="center" wrapText="1"/>
      <protection/>
    </xf>
    <xf numFmtId="1" fontId="20" fillId="25" borderId="25" xfId="0" applyNumberFormat="1" applyFont="1" applyFill="1" applyBorder="1" applyAlignment="1">
      <alignment horizontal="center" vertical="center" wrapText="1"/>
    </xf>
    <xf numFmtId="0" fontId="20" fillId="25" borderId="21" xfId="58" applyFont="1" applyFill="1" applyBorder="1" applyAlignment="1" applyProtection="1">
      <alignment horizontal="center" vertical="center" wrapText="1"/>
      <protection/>
    </xf>
    <xf numFmtId="0" fontId="20" fillId="25" borderId="11" xfId="0" applyFont="1" applyFill="1" applyBorder="1" applyAlignment="1">
      <alignment horizontal="center" wrapText="1"/>
    </xf>
    <xf numFmtId="2" fontId="20" fillId="25" borderId="41" xfId="58" applyNumberFormat="1" applyFont="1" applyFill="1" applyBorder="1" applyAlignment="1" applyProtection="1">
      <alignment horizontal="center" vertical="center" wrapText="1"/>
      <protection/>
    </xf>
    <xf numFmtId="2" fontId="20" fillId="25" borderId="25" xfId="0" applyNumberFormat="1" applyFont="1" applyFill="1" applyBorder="1" applyAlignment="1">
      <alignment horizontal="center" vertical="center" wrapText="1"/>
    </xf>
    <xf numFmtId="0" fontId="20" fillId="25" borderId="14" xfId="0" applyFont="1" applyFill="1" applyBorder="1" applyAlignment="1">
      <alignment horizontal="center" wrapText="1"/>
    </xf>
  </cellXfs>
  <cellStyles count="5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Check Cell" xfId="52"/>
    <cellStyle name="Input" xfId="53"/>
    <cellStyle name="Linked Cell" xfId="54"/>
    <cellStyle name="Neutral" xfId="55"/>
    <cellStyle name="normální 2" xfId="56"/>
    <cellStyle name="normální_kroměříž" xfId="57"/>
    <cellStyle name="normální_List1" xfId="58"/>
    <cellStyle name="normální_Plochy" xfId="59"/>
    <cellStyle name="Note" xfId="60"/>
    <cellStyle name="Outpu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  <pageSetUpPr fitToPage="1"/>
  </sheetPr>
  <dimension ref="A1:L41"/>
  <sheetViews>
    <sheetView tabSelected="1" workbookViewId="0" topLeftCell="A14">
      <selection activeCell="G37" sqref="G37"/>
    </sheetView>
  </sheetViews>
  <sheetFormatPr defaultColWidth="9.140625" defaultRowHeight="12.75"/>
  <cols>
    <col min="1" max="1" width="10.7109375" style="1" customWidth="1"/>
    <col min="2" max="2" width="55.28125" style="0" customWidth="1"/>
    <col min="3" max="3" width="11.28125" style="0" customWidth="1"/>
    <col min="4" max="5" width="15.7109375" style="0" customWidth="1"/>
    <col min="6" max="6" width="11.57421875" style="26" customWidth="1"/>
    <col min="7" max="7" width="11.7109375" style="0" customWidth="1"/>
    <col min="8" max="8" width="11.8515625" style="0" customWidth="1"/>
  </cols>
  <sheetData>
    <row r="1" spans="1:6" ht="22.8" customHeight="1">
      <c r="A1" s="35" t="s">
        <v>22</v>
      </c>
      <c r="B1" s="2"/>
      <c r="C1" s="2"/>
      <c r="D1" s="4"/>
      <c r="E1" s="2"/>
      <c r="F1" s="22"/>
    </row>
    <row r="2" spans="1:6" ht="14.4">
      <c r="A2" s="6"/>
      <c r="B2" s="5"/>
      <c r="C2" s="5"/>
      <c r="D2" s="5"/>
      <c r="E2" s="5"/>
      <c r="F2" s="23"/>
    </row>
    <row r="3" spans="1:6" ht="14.4">
      <c r="A3" s="98" t="s">
        <v>14</v>
      </c>
      <c r="B3" s="98"/>
      <c r="C3" s="5"/>
      <c r="D3" s="5"/>
      <c r="E3" s="5"/>
      <c r="F3" s="23"/>
    </row>
    <row r="4" spans="1:6" ht="15" thickBot="1">
      <c r="A4" s="40" t="s">
        <v>24</v>
      </c>
      <c r="B4" s="40"/>
      <c r="C4" s="41"/>
      <c r="D4" s="5"/>
      <c r="E4" s="5"/>
      <c r="F4" s="23"/>
    </row>
    <row r="5" spans="1:9" ht="18" customHeight="1">
      <c r="A5" s="103" t="s">
        <v>5</v>
      </c>
      <c r="B5" s="101" t="s">
        <v>6</v>
      </c>
      <c r="C5" s="82" t="s">
        <v>0</v>
      </c>
      <c r="D5" s="90" t="s">
        <v>4</v>
      </c>
      <c r="E5" s="87"/>
      <c r="F5" s="84" t="s">
        <v>21</v>
      </c>
      <c r="G5" s="44" t="s">
        <v>19</v>
      </c>
      <c r="H5" s="45"/>
      <c r="I5" s="31"/>
    </row>
    <row r="6" spans="1:9" ht="24" customHeight="1">
      <c r="A6" s="104"/>
      <c r="B6" s="105"/>
      <c r="C6" s="83"/>
      <c r="D6" s="60" t="s">
        <v>2</v>
      </c>
      <c r="E6" s="59" t="s">
        <v>3</v>
      </c>
      <c r="F6" s="85"/>
      <c r="G6" s="32" t="s">
        <v>20</v>
      </c>
      <c r="H6" s="46" t="s">
        <v>25</v>
      </c>
      <c r="I6" s="31"/>
    </row>
    <row r="7" spans="1:9" ht="15" customHeight="1">
      <c r="A7" s="47">
        <v>1</v>
      </c>
      <c r="B7" s="8" t="s">
        <v>8</v>
      </c>
      <c r="C7" s="9">
        <v>150</v>
      </c>
      <c r="D7" s="63">
        <v>0</v>
      </c>
      <c r="E7" s="69">
        <f>D7*1.21</f>
        <v>0</v>
      </c>
      <c r="F7" s="33">
        <v>22</v>
      </c>
      <c r="G7" s="71">
        <f>D7*F7</f>
        <v>0</v>
      </c>
      <c r="H7" s="72">
        <f aca="true" t="shared" si="0" ref="H7:H12">G7*1.21</f>
        <v>0</v>
      </c>
      <c r="I7" s="2"/>
    </row>
    <row r="8" spans="1:9" ht="15" customHeight="1">
      <c r="A8" s="48">
        <v>2</v>
      </c>
      <c r="B8" s="8" t="s">
        <v>10</v>
      </c>
      <c r="C8" s="9">
        <v>106</v>
      </c>
      <c r="D8" s="63">
        <v>0</v>
      </c>
      <c r="E8" s="80">
        <f>D8*1.21</f>
        <v>0</v>
      </c>
      <c r="F8" s="33">
        <v>22</v>
      </c>
      <c r="G8" s="71">
        <f>D8*F8</f>
        <v>0</v>
      </c>
      <c r="H8" s="72">
        <f t="shared" si="0"/>
        <v>0</v>
      </c>
      <c r="I8" s="2"/>
    </row>
    <row r="9" spans="1:9" ht="15" customHeight="1">
      <c r="A9" s="48">
        <v>3</v>
      </c>
      <c r="B9" s="8" t="s">
        <v>7</v>
      </c>
      <c r="C9" s="9">
        <v>1300</v>
      </c>
      <c r="D9" s="63">
        <v>0</v>
      </c>
      <c r="E9" s="80">
        <f>D9*1.21</f>
        <v>0</v>
      </c>
      <c r="F9" s="33">
        <v>22</v>
      </c>
      <c r="G9" s="71">
        <f>D9*F9</f>
        <v>0</v>
      </c>
      <c r="H9" s="72">
        <f>G9*1.21</f>
        <v>0</v>
      </c>
      <c r="I9" s="2"/>
    </row>
    <row r="10" spans="1:10" ht="30" customHeight="1">
      <c r="A10" s="49">
        <v>4</v>
      </c>
      <c r="B10" s="15" t="s">
        <v>12</v>
      </c>
      <c r="C10" s="16">
        <v>1280</v>
      </c>
      <c r="D10" s="64">
        <v>0</v>
      </c>
      <c r="E10" s="77">
        <f>D10*1.21</f>
        <v>0</v>
      </c>
      <c r="F10" s="33">
        <v>22</v>
      </c>
      <c r="G10" s="71">
        <f>D10*F10</f>
        <v>0</v>
      </c>
      <c r="H10" s="72">
        <f>G10*1.21</f>
        <v>0</v>
      </c>
      <c r="I10" s="28"/>
      <c r="J10" s="34"/>
    </row>
    <row r="11" spans="1:9" ht="15" customHeight="1" thickBot="1">
      <c r="A11" s="50">
        <v>5</v>
      </c>
      <c r="B11" s="17" t="s">
        <v>18</v>
      </c>
      <c r="C11" s="18">
        <v>1500</v>
      </c>
      <c r="D11" s="65">
        <v>0</v>
      </c>
      <c r="E11" s="81">
        <f>D11*1.21</f>
        <v>0</v>
      </c>
      <c r="F11" s="51">
        <v>5</v>
      </c>
      <c r="G11" s="73">
        <f>F11*D11</f>
        <v>0</v>
      </c>
      <c r="H11" s="72">
        <f>G11*1.21</f>
        <v>0</v>
      </c>
      <c r="I11" s="28"/>
    </row>
    <row r="12" spans="1:9" ht="15" customHeight="1" thickBot="1">
      <c r="A12" s="42"/>
      <c r="B12" s="43"/>
      <c r="C12" s="37"/>
      <c r="D12" s="38"/>
      <c r="E12" s="38"/>
      <c r="F12" s="52"/>
      <c r="G12" s="75">
        <f>SUM(G7:G11)</f>
        <v>0</v>
      </c>
      <c r="H12" s="78">
        <f t="shared" si="0"/>
        <v>0</v>
      </c>
      <c r="I12" s="2"/>
    </row>
    <row r="13" spans="1:9" ht="14.4">
      <c r="A13" s="6"/>
      <c r="B13" s="5"/>
      <c r="C13" s="5"/>
      <c r="D13" s="5"/>
      <c r="E13" s="5"/>
      <c r="F13" s="27"/>
      <c r="G13" s="2"/>
      <c r="H13" s="2"/>
      <c r="I13" s="2"/>
    </row>
    <row r="14" spans="1:9" ht="14.4">
      <c r="A14" s="6"/>
      <c r="B14" s="5"/>
      <c r="C14" s="5"/>
      <c r="D14" s="5"/>
      <c r="E14" s="5"/>
      <c r="F14" s="27"/>
      <c r="G14" s="2"/>
      <c r="H14" s="2"/>
      <c r="I14" s="2"/>
    </row>
    <row r="15" spans="1:9" ht="14.4">
      <c r="A15" s="98" t="s">
        <v>15</v>
      </c>
      <c r="B15" s="98"/>
      <c r="C15" s="5"/>
      <c r="D15" s="5"/>
      <c r="E15" s="5"/>
      <c r="F15" s="27"/>
      <c r="G15" s="2"/>
      <c r="H15" s="2"/>
      <c r="I15" s="2"/>
    </row>
    <row r="16" spans="1:9" ht="15" thickBot="1">
      <c r="A16" s="53" t="s">
        <v>23</v>
      </c>
      <c r="B16" s="40"/>
      <c r="C16" s="41"/>
      <c r="D16" s="5"/>
      <c r="E16" s="29"/>
      <c r="F16" s="27"/>
      <c r="G16" s="28"/>
      <c r="H16" s="2"/>
      <c r="I16" s="2"/>
    </row>
    <row r="17" spans="1:9" ht="22.2" customHeight="1">
      <c r="A17" s="99" t="s">
        <v>5</v>
      </c>
      <c r="B17" s="101" t="s">
        <v>6</v>
      </c>
      <c r="C17" s="82" t="s">
        <v>0</v>
      </c>
      <c r="D17" s="90" t="s">
        <v>4</v>
      </c>
      <c r="E17" s="87"/>
      <c r="F17" s="84" t="s">
        <v>21</v>
      </c>
      <c r="G17" s="44" t="s">
        <v>19</v>
      </c>
      <c r="H17" s="45"/>
      <c r="I17" s="2"/>
    </row>
    <row r="18" spans="1:9" ht="21" customHeight="1">
      <c r="A18" s="100"/>
      <c r="B18" s="102"/>
      <c r="C18" s="89"/>
      <c r="D18" s="60" t="s">
        <v>2</v>
      </c>
      <c r="E18" s="61" t="s">
        <v>3</v>
      </c>
      <c r="F18" s="85"/>
      <c r="G18" s="32" t="s">
        <v>20</v>
      </c>
      <c r="H18" s="46" t="s">
        <v>25</v>
      </c>
      <c r="I18" s="2"/>
    </row>
    <row r="19" spans="1:9" ht="15" customHeight="1">
      <c r="A19" s="47">
        <v>1</v>
      </c>
      <c r="B19" s="7" t="s">
        <v>8</v>
      </c>
      <c r="C19" s="9">
        <v>240.6</v>
      </c>
      <c r="D19" s="66">
        <v>0</v>
      </c>
      <c r="E19" s="69">
        <f>D19*1.21</f>
        <v>0</v>
      </c>
      <c r="F19" s="39">
        <v>22</v>
      </c>
      <c r="G19" s="71">
        <f>F19*D19</f>
        <v>0</v>
      </c>
      <c r="H19" s="72">
        <f>G19*1.21</f>
        <v>0</v>
      </c>
      <c r="I19" s="2"/>
    </row>
    <row r="20" spans="1:9" ht="15" customHeight="1">
      <c r="A20" s="48">
        <v>2</v>
      </c>
      <c r="B20" s="8" t="s">
        <v>9</v>
      </c>
      <c r="C20" s="9">
        <v>1509</v>
      </c>
      <c r="D20" s="67">
        <v>0</v>
      </c>
      <c r="E20" s="69">
        <f aca="true" t="shared" si="1" ref="E20:E21">D20*1.21</f>
        <v>0</v>
      </c>
      <c r="F20" s="33">
        <v>22</v>
      </c>
      <c r="G20" s="71">
        <f>F20*D20</f>
        <v>0</v>
      </c>
      <c r="H20" s="72">
        <f>G20*1.21</f>
        <v>0</v>
      </c>
      <c r="I20" s="2"/>
    </row>
    <row r="21" spans="1:9" ht="15" customHeight="1">
      <c r="A21" s="49">
        <v>3</v>
      </c>
      <c r="B21" s="15" t="s">
        <v>13</v>
      </c>
      <c r="C21" s="16">
        <v>585.3</v>
      </c>
      <c r="D21" s="67">
        <v>0</v>
      </c>
      <c r="E21" s="69">
        <f t="shared" si="1"/>
        <v>0</v>
      </c>
      <c r="F21" s="33">
        <v>22</v>
      </c>
      <c r="G21" s="71">
        <f>F21*D21</f>
        <v>0</v>
      </c>
      <c r="H21" s="72">
        <f>G21*1.21</f>
        <v>0</v>
      </c>
      <c r="I21" s="2"/>
    </row>
    <row r="22" spans="1:9" ht="15" customHeight="1" thickBot="1">
      <c r="A22" s="50">
        <v>4</v>
      </c>
      <c r="B22" s="17" t="s">
        <v>18</v>
      </c>
      <c r="C22" s="19">
        <v>1500</v>
      </c>
      <c r="D22" s="68">
        <v>0</v>
      </c>
      <c r="E22" s="70">
        <f>D22*1.21</f>
        <v>0</v>
      </c>
      <c r="F22" s="55">
        <v>5</v>
      </c>
      <c r="G22" s="73">
        <f>F22*D22</f>
        <v>0</v>
      </c>
      <c r="H22" s="74">
        <f>G22*1.21</f>
        <v>0</v>
      </c>
      <c r="I22" s="2"/>
    </row>
    <row r="23" spans="1:9" ht="15" customHeight="1" thickBot="1">
      <c r="A23" s="54"/>
      <c r="B23" s="43"/>
      <c r="C23" s="37"/>
      <c r="D23" s="38"/>
      <c r="E23" s="38"/>
      <c r="F23" s="52"/>
      <c r="G23" s="75">
        <f>SUM(G19:G22)</f>
        <v>0</v>
      </c>
      <c r="H23" s="76">
        <f>G23*1.21</f>
        <v>0</v>
      </c>
      <c r="I23" s="2"/>
    </row>
    <row r="24" spans="1:9" ht="15" customHeight="1">
      <c r="A24" s="6"/>
      <c r="B24" s="5"/>
      <c r="C24" s="29"/>
      <c r="D24" s="29"/>
      <c r="E24" s="29"/>
      <c r="F24" s="27"/>
      <c r="G24" s="28"/>
      <c r="H24" s="2"/>
      <c r="I24" s="2"/>
    </row>
    <row r="25" spans="1:9" ht="14.4">
      <c r="A25" s="6"/>
      <c r="B25" s="5"/>
      <c r="C25" s="5"/>
      <c r="D25" s="5"/>
      <c r="E25" s="29"/>
      <c r="F25" s="27"/>
      <c r="G25" s="28"/>
      <c r="H25" s="2"/>
      <c r="I25" s="2"/>
    </row>
    <row r="26" spans="1:9" ht="14.4">
      <c r="A26" s="98" t="s">
        <v>16</v>
      </c>
      <c r="B26" s="98"/>
      <c r="C26" s="5"/>
      <c r="D26" s="5"/>
      <c r="E26" s="29"/>
      <c r="F26" s="27"/>
      <c r="G26" s="28"/>
      <c r="H26" s="2"/>
      <c r="I26" s="2"/>
    </row>
    <row r="27" spans="1:9" ht="15" thickBot="1">
      <c r="A27" s="40" t="s">
        <v>17</v>
      </c>
      <c r="B27" s="40"/>
      <c r="C27" s="41"/>
      <c r="D27" s="5"/>
      <c r="E27" s="5"/>
      <c r="F27" s="27"/>
      <c r="G27" s="28"/>
      <c r="H27" s="2"/>
      <c r="I27" s="2"/>
    </row>
    <row r="28" spans="1:9" ht="21.6" customHeight="1">
      <c r="A28" s="99" t="s">
        <v>5</v>
      </c>
      <c r="B28" s="101" t="s">
        <v>6</v>
      </c>
      <c r="C28" s="82" t="s">
        <v>0</v>
      </c>
      <c r="D28" s="87" t="s">
        <v>4</v>
      </c>
      <c r="E28" s="88"/>
      <c r="F28" s="84" t="s">
        <v>21</v>
      </c>
      <c r="G28" s="44" t="s">
        <v>19</v>
      </c>
      <c r="H28" s="45"/>
      <c r="I28" s="2"/>
    </row>
    <row r="29" spans="1:12" ht="21.6" customHeight="1">
      <c r="A29" s="100"/>
      <c r="B29" s="102"/>
      <c r="C29" s="86"/>
      <c r="D29" s="59" t="s">
        <v>2</v>
      </c>
      <c r="E29" s="59" t="s">
        <v>3</v>
      </c>
      <c r="F29" s="85"/>
      <c r="G29" s="32" t="s">
        <v>20</v>
      </c>
      <c r="H29" s="46" t="s">
        <v>25</v>
      </c>
      <c r="I29" s="2"/>
      <c r="L29" s="62"/>
    </row>
    <row r="30" spans="1:9" ht="14.4">
      <c r="A30" s="47">
        <v>1</v>
      </c>
      <c r="B30" s="10" t="s">
        <v>28</v>
      </c>
      <c r="C30" s="20">
        <v>289.9</v>
      </c>
      <c r="D30" s="67">
        <v>0</v>
      </c>
      <c r="E30" s="69">
        <f>D30*1.21</f>
        <v>0</v>
      </c>
      <c r="F30" s="33">
        <v>22</v>
      </c>
      <c r="G30" s="71">
        <f aca="true" t="shared" si="2" ref="G30:G34">F30*D30</f>
        <v>0</v>
      </c>
      <c r="H30" s="72">
        <f aca="true" t="shared" si="3" ref="H30:H34">G30*1.21</f>
        <v>0</v>
      </c>
      <c r="I30" s="2"/>
    </row>
    <row r="31" spans="1:9" ht="14.4">
      <c r="A31" s="47">
        <v>2</v>
      </c>
      <c r="B31" s="11" t="s">
        <v>29</v>
      </c>
      <c r="C31" s="20">
        <v>1324</v>
      </c>
      <c r="D31" s="67">
        <v>0</v>
      </c>
      <c r="E31" s="69">
        <f>D31*1.21</f>
        <v>0</v>
      </c>
      <c r="F31" s="33">
        <v>22</v>
      </c>
      <c r="G31" s="71">
        <f t="shared" si="2"/>
        <v>0</v>
      </c>
      <c r="H31" s="72">
        <f>G31*1.21</f>
        <v>0</v>
      </c>
      <c r="I31" s="2"/>
    </row>
    <row r="32" spans="1:9" ht="27.6">
      <c r="A32" s="47">
        <v>3</v>
      </c>
      <c r="B32" s="58" t="s">
        <v>30</v>
      </c>
      <c r="C32" s="20">
        <v>194</v>
      </c>
      <c r="D32" s="67">
        <v>0</v>
      </c>
      <c r="E32" s="69">
        <f>D32*1.21</f>
        <v>0</v>
      </c>
      <c r="F32" s="33">
        <v>22</v>
      </c>
      <c r="G32" s="71">
        <f>F32*D32</f>
        <v>0</v>
      </c>
      <c r="H32" s="72">
        <f>G32*1.21</f>
        <v>0</v>
      </c>
      <c r="I32" s="2"/>
    </row>
    <row r="33" spans="1:9" ht="14.4">
      <c r="A33" s="47">
        <v>4</v>
      </c>
      <c r="B33" s="11" t="s">
        <v>31</v>
      </c>
      <c r="C33" s="20">
        <v>35</v>
      </c>
      <c r="D33" s="67">
        <v>0</v>
      </c>
      <c r="E33" s="69">
        <f aca="true" t="shared" si="4" ref="E33:E34">D33*1.21</f>
        <v>0</v>
      </c>
      <c r="F33" s="33">
        <v>22</v>
      </c>
      <c r="G33" s="71">
        <f t="shared" si="2"/>
        <v>0</v>
      </c>
      <c r="H33" s="72">
        <f t="shared" si="3"/>
        <v>0</v>
      </c>
      <c r="I33" s="2"/>
    </row>
    <row r="34" spans="1:9" ht="15" customHeight="1" thickBot="1">
      <c r="A34" s="50">
        <v>5</v>
      </c>
      <c r="B34" s="17" t="s">
        <v>18</v>
      </c>
      <c r="C34" s="21">
        <v>1500</v>
      </c>
      <c r="D34" s="68">
        <v>0</v>
      </c>
      <c r="E34" s="70">
        <f t="shared" si="4"/>
        <v>0</v>
      </c>
      <c r="F34" s="55">
        <v>5</v>
      </c>
      <c r="G34" s="73">
        <f t="shared" si="2"/>
        <v>0</v>
      </c>
      <c r="H34" s="72">
        <f t="shared" si="3"/>
        <v>0</v>
      </c>
      <c r="I34" s="2"/>
    </row>
    <row r="35" spans="1:9" ht="15" thickBot="1">
      <c r="A35" s="52"/>
      <c r="B35" s="43"/>
      <c r="C35" s="37"/>
      <c r="D35" s="38"/>
      <c r="E35" s="38"/>
      <c r="F35" s="52"/>
      <c r="G35" s="75">
        <f>SUM(G30:G34)</f>
        <v>0</v>
      </c>
      <c r="H35" s="78">
        <f>G35*1.21</f>
        <v>0</v>
      </c>
      <c r="I35" s="2"/>
    </row>
    <row r="36" spans="1:9" ht="14.4" thickBot="1">
      <c r="A36" s="3"/>
      <c r="B36" s="36"/>
      <c r="C36" s="36"/>
      <c r="D36" s="36"/>
      <c r="E36" s="36"/>
      <c r="F36" s="30"/>
      <c r="G36" s="28"/>
      <c r="H36" s="2"/>
      <c r="I36" s="2"/>
    </row>
    <row r="37" spans="1:9" ht="15.6" customHeight="1">
      <c r="A37" s="95" t="s">
        <v>26</v>
      </c>
      <c r="B37" s="96"/>
      <c r="C37" s="96"/>
      <c r="D37" s="96"/>
      <c r="E37" s="96"/>
      <c r="F37" s="97"/>
      <c r="G37" s="56">
        <f>G35+G23+G12</f>
        <v>0</v>
      </c>
      <c r="H37" s="79">
        <f>H35+H23+H12</f>
        <v>0</v>
      </c>
      <c r="I37" s="2"/>
    </row>
    <row r="38" spans="1:9" ht="16.2" customHeight="1" thickBot="1">
      <c r="A38" s="92" t="s">
        <v>27</v>
      </c>
      <c r="B38" s="93"/>
      <c r="C38" s="93"/>
      <c r="D38" s="93"/>
      <c r="E38" s="93"/>
      <c r="F38" s="94"/>
      <c r="G38" s="57">
        <f>G37*3</f>
        <v>0</v>
      </c>
      <c r="H38" s="76">
        <f>H37*3</f>
        <v>0</v>
      </c>
      <c r="I38" s="2"/>
    </row>
    <row r="39" spans="1:9" ht="13.8">
      <c r="A39" s="3"/>
      <c r="B39" s="2"/>
      <c r="C39" s="2"/>
      <c r="D39" s="2"/>
      <c r="E39" s="2"/>
      <c r="F39" s="22"/>
      <c r="G39" s="2"/>
      <c r="H39" s="2"/>
      <c r="I39" s="2"/>
    </row>
    <row r="40" spans="1:9" ht="13.8">
      <c r="A40" s="2" t="s">
        <v>1</v>
      </c>
      <c r="B40" s="12"/>
      <c r="C40" s="13"/>
      <c r="D40" s="14"/>
      <c r="E40" s="14"/>
      <c r="F40" s="24"/>
      <c r="G40" s="2"/>
      <c r="H40" s="2"/>
      <c r="I40" s="2"/>
    </row>
    <row r="41" spans="1:6" ht="20.4" customHeight="1">
      <c r="A41" s="91" t="s">
        <v>11</v>
      </c>
      <c r="B41" s="91"/>
      <c r="C41" s="91"/>
      <c r="D41" s="91"/>
      <c r="E41" s="91"/>
      <c r="F41" s="25"/>
    </row>
  </sheetData>
  <sheetProtection selectLockedCells="1"/>
  <mergeCells count="21">
    <mergeCell ref="A41:E41"/>
    <mergeCell ref="A38:F38"/>
    <mergeCell ref="A37:F37"/>
    <mergeCell ref="A3:B3"/>
    <mergeCell ref="A15:B15"/>
    <mergeCell ref="A26:B26"/>
    <mergeCell ref="A28:A29"/>
    <mergeCell ref="B28:B29"/>
    <mergeCell ref="A17:A18"/>
    <mergeCell ref="B17:B18"/>
    <mergeCell ref="A5:A6"/>
    <mergeCell ref="B5:B6"/>
    <mergeCell ref="C5:C6"/>
    <mergeCell ref="F5:F6"/>
    <mergeCell ref="C28:C29"/>
    <mergeCell ref="D28:E28"/>
    <mergeCell ref="C17:C18"/>
    <mergeCell ref="D17:E17"/>
    <mergeCell ref="D5:E5"/>
    <mergeCell ref="F17:F18"/>
    <mergeCell ref="F28:F29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Kohut</dc:creator>
  <cp:keywords/>
  <dc:description/>
  <cp:lastModifiedBy>ČVANDOVÁ Milena, Ing.</cp:lastModifiedBy>
  <cp:lastPrinted>2018-10-16T07:23:02Z</cp:lastPrinted>
  <dcterms:created xsi:type="dcterms:W3CDTF">2010-11-22T11:49:42Z</dcterms:created>
  <dcterms:modified xsi:type="dcterms:W3CDTF">2018-10-25T10:38:35Z</dcterms:modified>
  <cp:category/>
  <cp:version/>
  <cp:contentType/>
  <cp:contentStatus/>
</cp:coreProperties>
</file>