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425"/>
  <workbookPr defaultThemeVersion="124226"/>
  <bookViews>
    <workbookView xWindow="65416" yWindow="65416" windowWidth="29040" windowHeight="17640" activeTab="1"/>
  </bookViews>
  <sheets>
    <sheet name="Nabídková cena 1" sheetId="1" r:id="rId1"/>
    <sheet name="Nabídková cena 2" sheetId="2" r:id="rId2"/>
  </sheets>
  <definedNames>
    <definedName name="_xlnm.Print_Area" localSheetId="0">'Nabídková cena 1'!$A$1:$K$44</definedName>
  </definedNames>
  <calcPr calcId="181029"/>
</workbook>
</file>

<file path=xl/sharedStrings.xml><?xml version="1.0" encoding="utf-8"?>
<sst xmlns="http://schemas.openxmlformats.org/spreadsheetml/2006/main" count="104" uniqueCount="98">
  <si>
    <t>Metoda</t>
  </si>
  <si>
    <t>Na..</t>
  </si>
  <si>
    <t>K...</t>
  </si>
  <si>
    <t>Cl..</t>
  </si>
  <si>
    <t>ALB.</t>
  </si>
  <si>
    <t>PROT</t>
  </si>
  <si>
    <t>UREA</t>
  </si>
  <si>
    <t>KMOC</t>
  </si>
  <si>
    <t>GLU.</t>
  </si>
  <si>
    <t>BIL.</t>
  </si>
  <si>
    <t>ALT.</t>
  </si>
  <si>
    <t>AST.</t>
  </si>
  <si>
    <t>ALP.</t>
  </si>
  <si>
    <t>AMS.</t>
  </si>
  <si>
    <t>CHOL</t>
  </si>
  <si>
    <t>TAG.</t>
  </si>
  <si>
    <t>HDLC</t>
  </si>
  <si>
    <t>LDLC</t>
  </si>
  <si>
    <t>Ca..</t>
  </si>
  <si>
    <t>P...</t>
  </si>
  <si>
    <t>Fe..</t>
  </si>
  <si>
    <t>CK..</t>
  </si>
  <si>
    <t>Trf</t>
  </si>
  <si>
    <t>CRP</t>
  </si>
  <si>
    <t>RF..</t>
  </si>
  <si>
    <t>APOB</t>
  </si>
  <si>
    <t>ALB U</t>
  </si>
  <si>
    <t>Poznámky</t>
  </si>
  <si>
    <t>jméno, příjmení a podpis osoby oprávněné jednat jménem či za účastníka, popř. razítko</t>
  </si>
  <si>
    <t>ASLO</t>
  </si>
  <si>
    <t>Předpokládaný počet testů za 1 měsíc</t>
  </si>
  <si>
    <t>Předpokládaný počet testů za 48 měsíců</t>
  </si>
  <si>
    <t>(=C4/E4), nebo (=48/F4)</t>
  </si>
  <si>
    <t>(=C3/E3), nebo (=48/F3)</t>
  </si>
  <si>
    <t>(=C5/E5), nebo (=48/F5)</t>
  </si>
  <si>
    <t>Cena za 1 balení  v Kč bez DPH (Doplní účastník)</t>
  </si>
  <si>
    <t>(=C6/E6), nebo (=48/F6)</t>
  </si>
  <si>
    <t>(=C7/E7), nebo (=48/F7)</t>
  </si>
  <si>
    <t>(=C8/E8), nebo (=48/F8)</t>
  </si>
  <si>
    <t>(=C9/E9), nebo (=48/F9)</t>
  </si>
  <si>
    <t>Počet testů v balení (Doplní účastník)</t>
  </si>
  <si>
    <t>(=C10/E10), nebo (=48/F10)</t>
  </si>
  <si>
    <t>(=C11/E11), nebo (=48/F11)</t>
  </si>
  <si>
    <t>(=C12/E12), nebo (=48/F12)</t>
  </si>
  <si>
    <t>(=C13/E13), nebo (=48/F13)</t>
  </si>
  <si>
    <t>(=C14/E14), nebo (=48/F14)</t>
  </si>
  <si>
    <t>(=C15/E15), nebo (=48/F15)</t>
  </si>
  <si>
    <t>(=C16/E16), nebo (=48/F16)</t>
  </si>
  <si>
    <t>(=C17/E17), nebo (=48/F17)</t>
  </si>
  <si>
    <t>(=C18/E18), nebo (=48/F18)</t>
  </si>
  <si>
    <t>(=C19/E19), nebo (=48/F19)</t>
  </si>
  <si>
    <t>(=C20/E20), nebo (=48/F20)</t>
  </si>
  <si>
    <t>(=C22/E22), nebo (=48/F22)</t>
  </si>
  <si>
    <t>(=C23/E23), nebo (=48/F23)</t>
  </si>
  <si>
    <t>(=C24/E24), nebo (=48/F24)</t>
  </si>
  <si>
    <t>(=C25/E25), nebo (=48/F25)</t>
  </si>
  <si>
    <t>(=C26/E26), nebo (=48/F26)</t>
  </si>
  <si>
    <t>(=C29/E29), nebo (=48/F29)</t>
  </si>
  <si>
    <t>(=C30/E30), nebo (=48/F30)</t>
  </si>
  <si>
    <t>(=C31/E31), nebo (=48/F31)</t>
  </si>
  <si>
    <t>(=C32/E32), nebo (=48/F32)</t>
  </si>
  <si>
    <t>(=C21/E21), nebo (=48/F21)</t>
  </si>
  <si>
    <t>Variantní nabídky nejsou přípustné.</t>
  </si>
  <si>
    <t>Nabídková cena 1 v Kč bez DPH</t>
  </si>
  <si>
    <t>Nabídková cena 1 v Kč vč. DPH</t>
  </si>
  <si>
    <t>Účastník doplní či upraví pouze buňky, u nichž je uveden pokyn k doplnění nebo upravení.</t>
  </si>
  <si>
    <r>
      <t xml:space="preserve">Počet balení za 48 měsíců* </t>
    </r>
    <r>
      <rPr>
        <b/>
        <i/>
        <sz val="9"/>
        <color theme="1"/>
        <rFont val="Calibri"/>
        <family val="2"/>
        <scheme val="minor"/>
      </rPr>
      <t>(Účastník ponechá správný vzorec, nesprávný vzorec účastník odstraní vč. všech závorek a stiskne "Enter")</t>
    </r>
  </si>
  <si>
    <t>KREA enzymaticky</t>
  </si>
  <si>
    <t>GGT</t>
  </si>
  <si>
    <t>Bil konjug.</t>
  </si>
  <si>
    <t>Číslo</t>
  </si>
  <si>
    <t>Nabídková cena 2 v Kč bez DPH</t>
  </si>
  <si>
    <t>Nabídková cena 2 v Kč vč. DPH</t>
  </si>
  <si>
    <t>Cena v Kč vč. DPH</t>
  </si>
  <si>
    <t>Název spotřebního materiálu (Doplní účastník)</t>
  </si>
  <si>
    <t>Popis spotřebního materiálu (Doplní účastník)</t>
  </si>
  <si>
    <t>V případě potřeby účastník přidá další řádky.</t>
  </si>
  <si>
    <t>Počet balení za 48 měsíců* (Doplní účastník)</t>
  </si>
  <si>
    <t>*Počet balení za 48 měsíců musí odpovídat předpokládanému počtu testů za 48 měsíců dle Předlohy pro zpracování nabídkové ceny 1.</t>
  </si>
  <si>
    <t>Pro účely výpočtu ceny spotřebního materiálu zadavatel uvádí, že denně (v pracovní dny) provádí měření 2 kontrol na různých hladinách.</t>
  </si>
  <si>
    <t>Příloha č. 5 dokumentace výběrového řízení - Předloha pro zpracování nabídkové ceny</t>
  </si>
  <si>
    <t>Cena za počet balení za 48 měsíců v Kč bez DPH</t>
  </si>
  <si>
    <t>Cena za počet balení za 48 měsíců v Kč vč. DPH</t>
  </si>
  <si>
    <t>NABÍDKOVÁ CENA 2 - Cena za dodání předpokládaného počtu spotřebního materiálu</t>
  </si>
  <si>
    <t>NABÍDKOVÁ CENA 1 - Cena za dodání předpokládaného počtu metod diagnostických reagencií</t>
  </si>
  <si>
    <t>(=C27/E27), nebo (=48/F27)</t>
  </si>
  <si>
    <t>(=C28/E28), nebo (=48/F28)</t>
  </si>
  <si>
    <t>* Počet balení za čtyři roky (sloupec H) bude stanoven podle toho, zda během doby expirace 1 balení (sloupec F) boudou spotřebovány všechny testy v balení (sloupec E).</t>
  </si>
  <si>
    <r>
      <t xml:space="preserve">Pokud během doby expirace 1 balení (sloupec F) </t>
    </r>
    <r>
      <rPr>
        <b/>
        <u val="single"/>
        <sz val="10"/>
        <rFont val="Calibri"/>
        <family val="2"/>
        <scheme val="minor"/>
      </rPr>
      <t>budou</t>
    </r>
    <r>
      <rPr>
        <b/>
        <sz val="10"/>
        <rFont val="Calibri"/>
        <family val="2"/>
        <scheme val="minor"/>
      </rPr>
      <t xml:space="preserve"> spotřebovány všechny testy v balení (sloupec E), určí se počet balení za čtyři roky (sloupec H) jako podíl předpokládaného počtu testů za 48 měsíců (sloupec C) a počtu testů v balení (sloupec E). </t>
    </r>
    <r>
      <rPr>
        <b/>
        <sz val="10"/>
        <color rgb="FF7030A0"/>
        <rFont val="Calibri"/>
        <family val="2"/>
        <scheme val="minor"/>
      </rPr>
      <t>[sloupec C / slolupec E]</t>
    </r>
  </si>
  <si>
    <r>
      <t xml:space="preserve">Pokud během doby expirace 1 balení (sloupec F) </t>
    </r>
    <r>
      <rPr>
        <b/>
        <u val="single"/>
        <sz val="10"/>
        <rFont val="Calibri"/>
        <family val="2"/>
        <scheme val="minor"/>
      </rPr>
      <t>nebudou</t>
    </r>
    <r>
      <rPr>
        <b/>
        <sz val="10"/>
        <rFont val="Calibri"/>
        <family val="2"/>
        <scheme val="minor"/>
      </rPr>
      <t xml:space="preserve"> spotřebovány všechny testy v balení (sloupec E), určí se počet balení za čtyři roky (sloupec H) jako podíl doby 48 měsíců a doby expirace 1 balení (sloupec F). </t>
    </r>
    <r>
      <rPr>
        <b/>
        <sz val="10"/>
        <color rgb="FF7030A0"/>
        <rFont val="Calibri"/>
        <family val="2"/>
        <scheme val="minor"/>
      </rPr>
      <t>[48 / sloupec F]</t>
    </r>
  </si>
  <si>
    <t>Předpokládaný počet testů za dobu expirace balení</t>
  </si>
  <si>
    <t>Zaokrouhlený (na celá čísla nahoru) počet balení za 48 měsíců</t>
  </si>
  <si>
    <r>
      <t xml:space="preserve">Během doby expirace 1 balení </t>
    </r>
    <r>
      <rPr>
        <b/>
        <u val="single"/>
        <sz val="10"/>
        <rFont val="Calibri"/>
        <family val="2"/>
        <scheme val="minor"/>
      </rPr>
      <t>budou</t>
    </r>
    <r>
      <rPr>
        <b/>
        <sz val="10"/>
        <rFont val="Calibri"/>
        <family val="2"/>
        <scheme val="minor"/>
      </rPr>
      <t xml:space="preserve"> spotřebovány všechny testy v balení, pokud předpokládaný počet testů za dobu expirace 1 balení (sloupec D) je vyšší nebo roven počtu testů v balení (sloupec E). </t>
    </r>
    <r>
      <rPr>
        <b/>
        <sz val="10"/>
        <color rgb="FF7030A0"/>
        <rFont val="Calibri"/>
        <family val="2"/>
        <scheme val="minor"/>
      </rPr>
      <t>[sloupec D ≥ sloupec E]</t>
    </r>
  </si>
  <si>
    <r>
      <t xml:space="preserve">Během doby expirace 1 balení </t>
    </r>
    <r>
      <rPr>
        <b/>
        <u val="single"/>
        <sz val="10"/>
        <color indexed="8"/>
        <rFont val="Calibri"/>
        <family val="2"/>
        <scheme val="minor"/>
      </rPr>
      <t>nebudou</t>
    </r>
    <r>
      <rPr>
        <b/>
        <sz val="10"/>
        <color indexed="8"/>
        <rFont val="Calibri"/>
        <family val="2"/>
        <scheme val="minor"/>
      </rPr>
      <t xml:space="preserve"> spotřebovány všechny testy v balení, pokud předpokládaný počet testů za dobu expirace 1 balení (sloupec D) je nižší než počet testů v balení (sloupec E). </t>
    </r>
    <r>
      <rPr>
        <b/>
        <sz val="10"/>
        <color rgb="FF7030A0"/>
        <rFont val="Calibri"/>
        <family val="2"/>
        <scheme val="minor"/>
      </rPr>
      <t>[sloupec D &lt; sloupec E]</t>
    </r>
  </si>
  <si>
    <t>Cena za počet balení za 48 měsíců v Kč bez DPH (Doplní účastník)</t>
  </si>
  <si>
    <t>Doba expirace 1 balení (min.) v celých měsících (Doplní účastník)</t>
  </si>
  <si>
    <t>Počet kusů v balení (Doplní účastník)</t>
  </si>
  <si>
    <t>Cena za 1 balení v Kč bez DPH (Doplní účastník)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</si>
</sst>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č_-;\-* #,##0.00\ _K_č_-;_-* &quot;-&quot;??\ _K_č_-;_-@_-"/>
    <numFmt numFmtId="165" formatCode="#######0"/>
    <numFmt numFmtId="166" formatCode="_-* #,##0\ _K_č_-;\-* #,##0\ _K_č_-;_-* &quot;-&quot;??\ _K_č_-;_-@_-"/>
    <numFmt numFmtId="167" formatCode="#,##0.00\ &quot;Kč&quot;"/>
  </numFmts>
  <fonts count="25"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u val="single"/>
      <sz val="10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0"/>
      <color indexed="10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b/>
      <u val="single"/>
      <sz val="10"/>
      <name val="Calibri"/>
      <family val="2"/>
      <scheme val="minor"/>
    </font>
    <font>
      <b/>
      <sz val="10"/>
      <color rgb="FF7030A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ck"/>
      <bottom/>
    </border>
    <border>
      <left/>
      <right style="medium"/>
      <top style="thick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5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166" fontId="3" fillId="0" borderId="0" xfId="20" applyNumberFormat="1" applyFont="1" applyAlignment="1">
      <alignment horizontal="center" vertical="center"/>
    </xf>
    <xf numFmtId="0" fontId="5" fillId="0" borderId="0" xfId="0" applyFont="1" applyAlignment="1" applyProtection="1">
      <alignment horizontal="center"/>
      <protection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/>
    <xf numFmtId="4" fontId="6" fillId="4" borderId="1" xfId="0" applyNumberFormat="1" applyFont="1" applyFill="1" applyBorder="1" applyAlignment="1" applyProtection="1">
      <alignment horizontal="right" vertical="center"/>
      <protection locked="0"/>
    </xf>
    <xf numFmtId="0" fontId="9" fillId="3" borderId="0" xfId="0" applyFont="1" applyFill="1" applyAlignment="1" applyProtection="1">
      <alignment horizontal="left" vertical="center"/>
      <protection/>
    </xf>
    <xf numFmtId="0" fontId="11" fillId="3" borderId="0" xfId="0" applyFont="1" applyFill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>
      <alignment horizontal="right" vertical="center"/>
    </xf>
    <xf numFmtId="2" fontId="2" fillId="0" borderId="0" xfId="21" applyNumberFormat="1" applyFont="1" applyFill="1" applyBorder="1" applyAlignment="1">
      <alignment vertical="center"/>
    </xf>
    <xf numFmtId="2" fontId="2" fillId="0" borderId="0" xfId="21" applyNumberFormat="1" applyFill="1" applyBorder="1" applyAlignment="1">
      <alignment vertical="center"/>
    </xf>
    <xf numFmtId="165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3" fillId="3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/>
    </xf>
    <xf numFmtId="165" fontId="7" fillId="0" borderId="2" xfId="0" applyNumberFormat="1" applyFont="1" applyFill="1" applyBorder="1" applyAlignment="1" applyProtection="1">
      <alignment horizontal="center" vertical="center"/>
      <protection/>
    </xf>
    <xf numFmtId="4" fontId="6" fillId="4" borderId="3" xfId="0" applyNumberFormat="1" applyFont="1" applyFill="1" applyBorder="1" applyAlignment="1" applyProtection="1">
      <alignment horizontal="right" vertical="center"/>
      <protection locked="0"/>
    </xf>
    <xf numFmtId="4" fontId="6" fillId="4" borderId="4" xfId="0" applyNumberFormat="1" applyFont="1" applyFill="1" applyBorder="1" applyAlignment="1" applyProtection="1">
      <alignment horizontal="right" vertical="center"/>
      <protection locked="0"/>
    </xf>
    <xf numFmtId="165" fontId="7" fillId="0" borderId="5" xfId="0" applyNumberFormat="1" applyFont="1" applyFill="1" applyBorder="1" applyAlignment="1" applyProtection="1">
      <alignment horizontal="center" vertical="center"/>
      <protection/>
    </xf>
    <xf numFmtId="165" fontId="7" fillId="0" borderId="6" xfId="0" applyNumberFormat="1" applyFont="1" applyFill="1" applyBorder="1" applyAlignment="1" applyProtection="1">
      <alignment horizontal="center" vertical="center"/>
      <protection/>
    </xf>
    <xf numFmtId="166" fontId="4" fillId="5" borderId="7" xfId="20" applyNumberFormat="1" applyFont="1" applyFill="1" applyBorder="1" applyAlignment="1" applyProtection="1">
      <alignment horizontal="center" vertical="center" wrapText="1"/>
      <protection/>
    </xf>
    <xf numFmtId="166" fontId="4" fillId="5" borderId="8" xfId="20" applyNumberFormat="1" applyFont="1" applyFill="1" applyBorder="1" applyAlignment="1" applyProtection="1">
      <alignment horizontal="center" vertical="center" wrapText="1"/>
      <protection/>
    </xf>
    <xf numFmtId="0" fontId="6" fillId="5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18" fillId="5" borderId="10" xfId="0" applyFont="1" applyFill="1" applyBorder="1" applyAlignment="1" applyProtection="1">
      <alignment horizontal="center" vertical="center"/>
      <protection/>
    </xf>
    <xf numFmtId="0" fontId="0" fillId="0" borderId="12" xfId="0" applyBorder="1"/>
    <xf numFmtId="165" fontId="1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/>
    <xf numFmtId="0" fontId="4" fillId="5" borderId="13" xfId="0" applyFont="1" applyFill="1" applyBorder="1" applyAlignment="1" applyProtection="1">
      <alignment horizontal="center" vertical="center" wrapText="1"/>
      <protection/>
    </xf>
    <xf numFmtId="0" fontId="19" fillId="5" borderId="14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166" fontId="6" fillId="5" borderId="15" xfId="20" applyNumberFormat="1" applyFont="1" applyFill="1" applyBorder="1" applyAlignment="1" applyProtection="1">
      <alignment horizontal="center" vertical="center"/>
      <protection/>
    </xf>
    <xf numFmtId="0" fontId="6" fillId="5" borderId="3" xfId="20" applyNumberFormat="1" applyFont="1" applyFill="1" applyBorder="1" applyAlignment="1" applyProtection="1">
      <alignment horizontal="center" vertical="center"/>
      <protection/>
    </xf>
    <xf numFmtId="4" fontId="6" fillId="2" borderId="3" xfId="0" applyNumberFormat="1" applyFont="1" applyFill="1" applyBorder="1" applyAlignment="1" applyProtection="1">
      <alignment horizontal="right" vertical="center"/>
      <protection/>
    </xf>
    <xf numFmtId="4" fontId="6" fillId="2" borderId="16" xfId="0" applyNumberFormat="1" applyFont="1" applyFill="1" applyBorder="1" applyAlignment="1" applyProtection="1">
      <alignment horizontal="right" vertical="center"/>
      <protection/>
    </xf>
    <xf numFmtId="166" fontId="6" fillId="5" borderId="17" xfId="20" applyNumberFormat="1" applyFont="1" applyFill="1" applyBorder="1" applyAlignment="1" applyProtection="1">
      <alignment horizontal="center" vertical="center"/>
      <protection/>
    </xf>
    <xf numFmtId="0" fontId="6" fillId="5" borderId="1" xfId="20" applyNumberFormat="1" applyFont="1" applyFill="1" applyBorder="1" applyAlignment="1" applyProtection="1">
      <alignment horizontal="center" vertical="center"/>
      <protection/>
    </xf>
    <xf numFmtId="4" fontId="6" fillId="2" borderId="1" xfId="0" applyNumberFormat="1" applyFont="1" applyFill="1" applyBorder="1" applyAlignment="1" applyProtection="1">
      <alignment horizontal="right" vertical="center"/>
      <protection/>
    </xf>
    <xf numFmtId="4" fontId="6" fillId="2" borderId="18" xfId="0" applyNumberFormat="1" applyFont="1" applyFill="1" applyBorder="1" applyAlignment="1" applyProtection="1">
      <alignment horizontal="right" vertical="center"/>
      <protection/>
    </xf>
    <xf numFmtId="166" fontId="6" fillId="5" borderId="19" xfId="20" applyNumberFormat="1" applyFont="1" applyFill="1" applyBorder="1" applyAlignment="1" applyProtection="1">
      <alignment horizontal="center" vertical="center"/>
      <protection/>
    </xf>
    <xf numFmtId="0" fontId="6" fillId="5" borderId="4" xfId="20" applyNumberFormat="1" applyFont="1" applyFill="1" applyBorder="1" applyAlignment="1" applyProtection="1">
      <alignment horizontal="center" vertical="center"/>
      <protection/>
    </xf>
    <xf numFmtId="4" fontId="6" fillId="2" borderId="4" xfId="0" applyNumberFormat="1" applyFont="1" applyFill="1" applyBorder="1" applyAlignment="1" applyProtection="1">
      <alignment horizontal="right" vertical="center"/>
      <protection/>
    </xf>
    <xf numFmtId="4" fontId="6" fillId="2" borderId="20" xfId="0" applyNumberFormat="1" applyFont="1" applyFill="1" applyBorder="1" applyAlignment="1" applyProtection="1">
      <alignment horizontal="right" vertical="center"/>
      <protection/>
    </xf>
    <xf numFmtId="4" fontId="6" fillId="2" borderId="21" xfId="0" applyNumberFormat="1" applyFont="1" applyFill="1" applyBorder="1" applyAlignment="1" applyProtection="1">
      <alignment horizontal="right" vertical="center"/>
      <protection/>
    </xf>
    <xf numFmtId="166" fontId="20" fillId="0" borderId="0" xfId="20" applyNumberFormat="1" applyFont="1" applyBorder="1" applyAlignment="1" applyProtection="1">
      <alignment horizontal="center" vertical="center"/>
      <protection/>
    </xf>
    <xf numFmtId="0" fontId="20" fillId="0" borderId="22" xfId="0" applyFont="1" applyBorder="1" applyAlignment="1" applyProtection="1">
      <alignment horizontal="center" vertical="center"/>
      <protection/>
    </xf>
    <xf numFmtId="166" fontId="20" fillId="0" borderId="23" xfId="20" applyNumberFormat="1" applyFont="1" applyBorder="1" applyAlignment="1" applyProtection="1">
      <alignment horizontal="center" vertical="center"/>
      <protection/>
    </xf>
    <xf numFmtId="4" fontId="6" fillId="2" borderId="3" xfId="0" applyNumberFormat="1" applyFont="1" applyFill="1" applyBorder="1" applyAlignment="1" applyProtection="1">
      <alignment horizontal="right" vertical="center"/>
      <protection locked="0"/>
    </xf>
    <xf numFmtId="4" fontId="6" fillId="2" borderId="1" xfId="0" applyNumberFormat="1" applyFont="1" applyFill="1" applyBorder="1" applyAlignment="1" applyProtection="1">
      <alignment horizontal="right" vertical="center"/>
      <protection locked="0"/>
    </xf>
    <xf numFmtId="4" fontId="6" fillId="2" borderId="4" xfId="0" applyNumberFormat="1" applyFont="1" applyFill="1" applyBorder="1" applyAlignment="1" applyProtection="1">
      <alignment horizontal="right" vertical="center"/>
      <protection locked="0"/>
    </xf>
    <xf numFmtId="0" fontId="20" fillId="5" borderId="9" xfId="0" applyFont="1" applyFill="1" applyBorder="1" applyAlignment="1" applyProtection="1">
      <alignment horizontal="center"/>
      <protection locked="0"/>
    </xf>
    <xf numFmtId="0" fontId="20" fillId="0" borderId="24" xfId="0" applyFont="1" applyBorder="1" applyAlignment="1" applyProtection="1">
      <alignment wrapText="1"/>
      <protection locked="0"/>
    </xf>
    <xf numFmtId="0" fontId="20" fillId="0" borderId="25" xfId="0" applyFont="1" applyBorder="1" applyAlignment="1" applyProtection="1">
      <alignment wrapText="1"/>
      <protection locked="0"/>
    </xf>
    <xf numFmtId="0" fontId="20" fillId="0" borderId="25" xfId="0" applyFont="1" applyBorder="1" applyProtection="1">
      <protection locked="0"/>
    </xf>
    <xf numFmtId="4" fontId="21" fillId="2" borderId="25" xfId="0" applyNumberFormat="1" applyFont="1" applyFill="1" applyBorder="1" applyAlignment="1" applyProtection="1">
      <alignment horizontal="right" vertical="center"/>
      <protection locked="0"/>
    </xf>
    <xf numFmtId="4" fontId="21" fillId="2" borderId="26" xfId="0" applyNumberFormat="1" applyFont="1" applyFill="1" applyBorder="1" applyAlignment="1" applyProtection="1">
      <alignment horizontal="right" vertical="center"/>
      <protection locked="0"/>
    </xf>
    <xf numFmtId="0" fontId="20" fillId="5" borderId="10" xfId="0" applyFont="1" applyFill="1" applyBorder="1" applyAlignment="1" applyProtection="1">
      <alignment horizontal="center"/>
      <protection locked="0"/>
    </xf>
    <xf numFmtId="0" fontId="20" fillId="0" borderId="17" xfId="0" applyFont="1" applyBorder="1" applyAlignment="1" applyProtection="1">
      <alignment wrapText="1"/>
      <protection locked="0"/>
    </xf>
    <xf numFmtId="0" fontId="20" fillId="0" borderId="1" xfId="0" applyFont="1" applyBorder="1" applyAlignment="1" applyProtection="1">
      <alignment wrapText="1"/>
      <protection locked="0"/>
    </xf>
    <xf numFmtId="0" fontId="20" fillId="0" borderId="1" xfId="0" applyFont="1" applyBorder="1" applyProtection="1">
      <protection locked="0"/>
    </xf>
    <xf numFmtId="4" fontId="21" fillId="2" borderId="1" xfId="0" applyNumberFormat="1" applyFont="1" applyFill="1" applyBorder="1" applyAlignment="1" applyProtection="1">
      <alignment horizontal="right" vertical="center"/>
      <protection locked="0"/>
    </xf>
    <xf numFmtId="4" fontId="21" fillId="2" borderId="18" xfId="0" applyNumberFormat="1" applyFont="1" applyFill="1" applyBorder="1" applyAlignment="1" applyProtection="1">
      <alignment horizontal="right" vertical="center"/>
      <protection locked="0"/>
    </xf>
    <xf numFmtId="0" fontId="20" fillId="5" borderId="11" xfId="0" applyFont="1" applyFill="1" applyBorder="1" applyAlignment="1" applyProtection="1">
      <alignment horizontal="center"/>
      <protection locked="0"/>
    </xf>
    <xf numFmtId="0" fontId="20" fillId="0" borderId="27" xfId="0" applyFont="1" applyBorder="1" applyAlignment="1" applyProtection="1">
      <alignment wrapText="1"/>
      <protection locked="0"/>
    </xf>
    <xf numFmtId="0" fontId="20" fillId="0" borderId="20" xfId="0" applyFont="1" applyBorder="1" applyAlignment="1" applyProtection="1">
      <alignment wrapText="1"/>
      <protection locked="0"/>
    </xf>
    <xf numFmtId="0" fontId="20" fillId="0" borderId="20" xfId="0" applyFont="1" applyBorder="1" applyProtection="1">
      <protection locked="0"/>
    </xf>
    <xf numFmtId="4" fontId="21" fillId="2" borderId="20" xfId="0" applyNumberFormat="1" applyFont="1" applyFill="1" applyBorder="1" applyAlignment="1" applyProtection="1">
      <alignment horizontal="right" vertical="center"/>
      <protection locked="0"/>
    </xf>
    <xf numFmtId="4" fontId="21" fillId="2" borderId="28" xfId="0" applyNumberFormat="1" applyFont="1" applyFill="1" applyBorder="1" applyAlignment="1" applyProtection="1">
      <alignment horizontal="right" vertical="center"/>
      <protection locked="0"/>
    </xf>
    <xf numFmtId="166" fontId="20" fillId="0" borderId="29" xfId="20" applyNumberFormat="1" applyFont="1" applyBorder="1" applyAlignment="1" applyProtection="1">
      <alignment horizontal="center" vertical="center" wrapText="1"/>
      <protection/>
    </xf>
    <xf numFmtId="0" fontId="22" fillId="0" borderId="29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166" fontId="20" fillId="0" borderId="31" xfId="20" applyNumberFormat="1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2" xfId="0" applyFont="1" applyBorder="1" applyAlignment="1" applyProtection="1">
      <alignment horizontal="center" vertical="center"/>
      <protection/>
    </xf>
    <xf numFmtId="165" fontId="15" fillId="5" borderId="33" xfId="0" applyNumberFormat="1" applyFont="1" applyFill="1" applyBorder="1" applyAlignment="1" applyProtection="1">
      <alignment horizontal="center" vertical="center"/>
      <protection/>
    </xf>
    <xf numFmtId="165" fontId="15" fillId="5" borderId="34" xfId="0" applyNumberFormat="1" applyFont="1" applyFill="1" applyBorder="1" applyAlignment="1" applyProtection="1">
      <alignment horizontal="center" vertical="center"/>
      <protection/>
    </xf>
    <xf numFmtId="165" fontId="15" fillId="5" borderId="5" xfId="0" applyNumberFormat="1" applyFont="1" applyFill="1" applyBorder="1" applyAlignment="1" applyProtection="1">
      <alignment horizontal="center" vertical="center"/>
      <protection/>
    </xf>
    <xf numFmtId="165" fontId="15" fillId="5" borderId="6" xfId="0" applyNumberFormat="1" applyFont="1" applyFill="1" applyBorder="1" applyAlignment="1" applyProtection="1">
      <alignment horizontal="center" vertical="center"/>
      <protection/>
    </xf>
    <xf numFmtId="0" fontId="8" fillId="6" borderId="35" xfId="0" applyFont="1" applyFill="1" applyBorder="1" applyAlignment="1" applyProtection="1">
      <alignment horizontal="center" vertical="center" wrapText="1"/>
      <protection/>
    </xf>
    <xf numFmtId="0" fontId="8" fillId="6" borderId="36" xfId="0" applyFont="1" applyFill="1" applyBorder="1" applyAlignment="1" applyProtection="1">
      <alignment horizontal="center" vertical="center" wrapText="1"/>
      <protection/>
    </xf>
    <xf numFmtId="0" fontId="8" fillId="6" borderId="37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left" vertical="center" wrapText="1"/>
      <protection/>
    </xf>
    <xf numFmtId="0" fontId="17" fillId="0" borderId="38" xfId="0" applyFont="1" applyFill="1" applyBorder="1" applyAlignment="1" applyProtection="1">
      <alignment vertical="top"/>
      <protection hidden="1"/>
    </xf>
    <xf numFmtId="0" fontId="0" fillId="0" borderId="31" xfId="0" applyFont="1" applyBorder="1" applyAlignment="1" applyProtection="1">
      <alignment vertical="top"/>
      <protection/>
    </xf>
    <xf numFmtId="165" fontId="15" fillId="0" borderId="39" xfId="0" applyNumberFormat="1" applyFont="1" applyFill="1" applyBorder="1" applyAlignment="1" applyProtection="1">
      <alignment horizontal="left" vertical="center"/>
      <protection/>
    </xf>
    <xf numFmtId="0" fontId="16" fillId="0" borderId="40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/>
      <protection/>
    </xf>
    <xf numFmtId="165" fontId="15" fillId="0" borderId="38" xfId="0" applyNumberFormat="1" applyFont="1" applyFill="1" applyBorder="1" applyAlignment="1" applyProtection="1">
      <alignment horizontal="left" vertical="center"/>
      <protection/>
    </xf>
    <xf numFmtId="0" fontId="16" fillId="0" borderId="31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/>
      <protection/>
    </xf>
    <xf numFmtId="167" fontId="15" fillId="2" borderId="41" xfId="0" applyNumberFormat="1" applyFont="1" applyFill="1" applyBorder="1" applyAlignment="1" applyProtection="1">
      <alignment horizontal="right" vertical="center"/>
      <protection/>
    </xf>
    <xf numFmtId="0" fontId="0" fillId="0" borderId="42" xfId="0" applyBorder="1" applyAlignment="1" applyProtection="1">
      <alignment vertical="center"/>
      <protection/>
    </xf>
    <xf numFmtId="167" fontId="15" fillId="2" borderId="43" xfId="0" applyNumberFormat="1" applyFont="1" applyFill="1" applyBorder="1" applyAlignment="1" applyProtection="1">
      <alignment horizontal="right" vertical="center"/>
      <protection/>
    </xf>
    <xf numFmtId="0" fontId="0" fillId="0" borderId="32" xfId="0" applyBorder="1" applyAlignment="1" applyProtection="1">
      <alignment vertical="center"/>
      <protection/>
    </xf>
    <xf numFmtId="0" fontId="14" fillId="0" borderId="1" xfId="0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left" vertical="center"/>
      <protection/>
    </xf>
    <xf numFmtId="0" fontId="11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166" fontId="20" fillId="0" borderId="44" xfId="20" applyNumberFormat="1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9" fillId="3" borderId="12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3" borderId="12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17" fillId="0" borderId="38" xfId="0" applyFont="1" applyFill="1" applyBorder="1" applyAlignment="1" applyProtection="1">
      <alignment vertical="center"/>
      <protection hidden="1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/>
    </xf>
    <xf numFmtId="165" fontId="15" fillId="0" borderId="46" xfId="0" applyNumberFormat="1" applyFont="1" applyFill="1" applyBorder="1" applyAlignment="1" applyProtection="1">
      <alignment horizontal="left" vertical="center"/>
      <protection/>
    </xf>
    <xf numFmtId="0" fontId="16" fillId="0" borderId="47" xfId="0" applyFont="1" applyBorder="1" applyAlignment="1">
      <alignment vertical="center"/>
    </xf>
    <xf numFmtId="0" fontId="0" fillId="0" borderId="27" xfId="0" applyBorder="1" applyAlignment="1">
      <alignment/>
    </xf>
    <xf numFmtId="165" fontId="15" fillId="5" borderId="48" xfId="0" applyNumberFormat="1" applyFont="1" applyFill="1" applyBorder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15" fillId="0" borderId="33" xfId="0" applyNumberFormat="1" applyFont="1" applyFill="1" applyBorder="1" applyAlignment="1" applyProtection="1">
      <alignment horizontal="left" vertical="center"/>
      <protection/>
    </xf>
    <xf numFmtId="0" fontId="16" fillId="0" borderId="34" xfId="0" applyFont="1" applyBorder="1" applyAlignment="1">
      <alignment vertical="center"/>
    </xf>
    <xf numFmtId="0" fontId="0" fillId="0" borderId="15" xfId="0" applyBorder="1" applyAlignment="1">
      <alignment/>
    </xf>
    <xf numFmtId="0" fontId="8" fillId="6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67" fontId="15" fillId="2" borderId="49" xfId="0" applyNumberFormat="1" applyFont="1" applyFill="1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167" fontId="15" fillId="2" borderId="51" xfId="0" applyNumberFormat="1" applyFont="1" applyFill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10" fillId="0" borderId="53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horizontal="left" vertical="center"/>
      <protection/>
    </xf>
    <xf numFmtId="0" fontId="9" fillId="3" borderId="53" xfId="0" applyFont="1" applyFill="1" applyBorder="1" applyAlignment="1" applyProtection="1">
      <alignment horizontal="left" vertical="center"/>
      <protection/>
    </xf>
    <xf numFmtId="0" fontId="9" fillId="3" borderId="53" xfId="0" applyFont="1" applyFill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left" vertical="center" wrapText="1"/>
      <protection/>
    </xf>
    <xf numFmtId="0" fontId="13" fillId="3" borderId="53" xfId="0" applyFont="1" applyFill="1" applyBorder="1" applyAlignment="1" applyProtection="1">
      <alignment horizontal="left" vertical="center" wrapText="1"/>
      <protection/>
    </xf>
    <xf numFmtId="0" fontId="14" fillId="0" borderId="18" xfId="0" applyFont="1" applyBorder="1" applyAlignment="1" applyProtection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40 % – Zvýraznění 2" xfId="21"/>
  </cellStyles>
  <dxfs count="552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4"/>
  <sheetViews>
    <sheetView view="pageLayout" zoomScaleSheetLayoutView="90" workbookViewId="0" topLeftCell="A13">
      <selection activeCell="E4" sqref="E4"/>
    </sheetView>
  </sheetViews>
  <sheetFormatPr defaultColWidth="8.00390625" defaultRowHeight="12.75" customHeight="1"/>
  <cols>
    <col min="1" max="1" width="14.421875" style="1" customWidth="1"/>
    <col min="2" max="2" width="14.140625" style="3" customWidth="1"/>
    <col min="3" max="3" width="13.7109375" style="3" customWidth="1"/>
    <col min="4" max="6" width="11.7109375" style="3" customWidth="1"/>
    <col min="7" max="7" width="10.421875" style="3" customWidth="1"/>
    <col min="8" max="8" width="18.421875" style="3" customWidth="1"/>
    <col min="9" max="9" width="10.57421875" style="3" customWidth="1"/>
    <col min="10" max="10" width="12.8515625" style="3" customWidth="1"/>
    <col min="11" max="11" width="12.57421875" style="3" customWidth="1"/>
    <col min="12" max="13" width="12.7109375" style="2" customWidth="1"/>
    <col min="14" max="15" width="18.7109375" style="1" customWidth="1"/>
    <col min="16" max="16" width="21.00390625" style="1" customWidth="1"/>
    <col min="17" max="17" width="21.28125" style="1" customWidth="1"/>
    <col min="18" max="18" width="12.8515625" style="2" bestFit="1" customWidth="1"/>
    <col min="19" max="19" width="12.7109375" style="2" bestFit="1" customWidth="1"/>
    <col min="20" max="16384" width="8.00390625" style="2" customWidth="1"/>
  </cols>
  <sheetData>
    <row r="1" spans="1:19" ht="20.25" customHeight="1" thickBot="1">
      <c r="A1" s="91" t="s">
        <v>80</v>
      </c>
      <c r="B1" s="92"/>
      <c r="C1" s="92"/>
      <c r="D1" s="92"/>
      <c r="E1" s="92"/>
      <c r="F1" s="92"/>
      <c r="G1" s="92"/>
      <c r="H1" s="92"/>
      <c r="I1" s="92"/>
      <c r="J1" s="92"/>
      <c r="K1" s="93"/>
      <c r="L1" s="19"/>
      <c r="M1" s="19"/>
      <c r="N1" s="19"/>
      <c r="O1" s="19"/>
      <c r="P1" s="19"/>
      <c r="Q1" s="19"/>
      <c r="R1" s="19"/>
      <c r="S1" s="19"/>
    </row>
    <row r="2" spans="1:19" s="4" customFormat="1" ht="84.75" thickBot="1">
      <c r="A2" s="36" t="s">
        <v>0</v>
      </c>
      <c r="B2" s="26" t="s">
        <v>30</v>
      </c>
      <c r="C2" s="26" t="s">
        <v>31</v>
      </c>
      <c r="D2" s="26" t="s">
        <v>90</v>
      </c>
      <c r="E2" s="26" t="s">
        <v>40</v>
      </c>
      <c r="F2" s="26" t="s">
        <v>95</v>
      </c>
      <c r="G2" s="26" t="s">
        <v>35</v>
      </c>
      <c r="H2" s="26" t="s">
        <v>66</v>
      </c>
      <c r="I2" s="26" t="s">
        <v>91</v>
      </c>
      <c r="J2" s="26" t="s">
        <v>81</v>
      </c>
      <c r="K2" s="27" t="s">
        <v>82</v>
      </c>
      <c r="L2" s="11"/>
      <c r="M2" s="11"/>
      <c r="N2" s="11"/>
      <c r="O2" s="11"/>
      <c r="P2" s="11"/>
      <c r="Q2" s="11"/>
      <c r="R2" s="10"/>
      <c r="S2" s="10"/>
    </row>
    <row r="3" spans="1:19" ht="26.1" customHeight="1">
      <c r="A3" s="28" t="s">
        <v>1</v>
      </c>
      <c r="B3" s="44">
        <v>520</v>
      </c>
      <c r="C3" s="45">
        <f aca="true" t="shared" si="0" ref="C3:C32">B3*48</f>
        <v>24960</v>
      </c>
      <c r="D3" s="46">
        <f aca="true" t="shared" si="1" ref="D3:D32">F3*B3</f>
        <v>0</v>
      </c>
      <c r="E3" s="22">
        <v>0</v>
      </c>
      <c r="F3" s="22">
        <v>0</v>
      </c>
      <c r="G3" s="22">
        <v>0</v>
      </c>
      <c r="H3" s="60" t="s">
        <v>33</v>
      </c>
      <c r="I3" s="46" t="e">
        <f aca="true" t="shared" si="2" ref="I3:I32">CEILING(H3,1)</f>
        <v>#VALUE!</v>
      </c>
      <c r="J3" s="46" t="e">
        <f aca="true" t="shared" si="3" ref="J3:J32">I3*G3</f>
        <v>#VALUE!</v>
      </c>
      <c r="K3" s="47" t="e">
        <f aca="true" t="shared" si="4" ref="K3:K32">J3*1.21</f>
        <v>#VALUE!</v>
      </c>
      <c r="L3" s="12"/>
      <c r="M3" s="12"/>
      <c r="N3" s="13"/>
      <c r="O3" s="13"/>
      <c r="P3" s="13"/>
      <c r="Q3" s="13"/>
      <c r="R3" s="14"/>
      <c r="S3" s="12"/>
    </row>
    <row r="4" spans="1:19" ht="26.1" customHeight="1">
      <c r="A4" s="29" t="s">
        <v>2</v>
      </c>
      <c r="B4" s="48">
        <v>540</v>
      </c>
      <c r="C4" s="49">
        <f t="shared" si="0"/>
        <v>25920</v>
      </c>
      <c r="D4" s="50">
        <f t="shared" si="1"/>
        <v>0</v>
      </c>
      <c r="E4" s="7">
        <v>0</v>
      </c>
      <c r="F4" s="7">
        <v>0</v>
      </c>
      <c r="G4" s="7">
        <v>0</v>
      </c>
      <c r="H4" s="61" t="s">
        <v>32</v>
      </c>
      <c r="I4" s="50" t="e">
        <f t="shared" si="2"/>
        <v>#VALUE!</v>
      </c>
      <c r="J4" s="50" t="e">
        <f t="shared" si="3"/>
        <v>#VALUE!</v>
      </c>
      <c r="K4" s="51" t="e">
        <f t="shared" si="4"/>
        <v>#VALUE!</v>
      </c>
      <c r="L4" s="12"/>
      <c r="M4" s="12"/>
      <c r="N4" s="13"/>
      <c r="O4" s="13"/>
      <c r="P4" s="13"/>
      <c r="Q4" s="13"/>
      <c r="R4" s="14"/>
      <c r="S4" s="12"/>
    </row>
    <row r="5" spans="1:19" ht="26.1" customHeight="1">
      <c r="A5" s="29" t="s">
        <v>3</v>
      </c>
      <c r="B5" s="48">
        <v>350</v>
      </c>
      <c r="C5" s="49">
        <f t="shared" si="0"/>
        <v>16800</v>
      </c>
      <c r="D5" s="50">
        <f t="shared" si="1"/>
        <v>0</v>
      </c>
      <c r="E5" s="7">
        <v>0</v>
      </c>
      <c r="F5" s="7">
        <v>0</v>
      </c>
      <c r="G5" s="7">
        <v>0</v>
      </c>
      <c r="H5" s="61" t="s">
        <v>34</v>
      </c>
      <c r="I5" s="50" t="e">
        <f t="shared" si="2"/>
        <v>#VALUE!</v>
      </c>
      <c r="J5" s="50" t="e">
        <f t="shared" si="3"/>
        <v>#VALUE!</v>
      </c>
      <c r="K5" s="51" t="e">
        <f t="shared" si="4"/>
        <v>#VALUE!</v>
      </c>
      <c r="L5" s="12"/>
      <c r="M5" s="12"/>
      <c r="N5" s="13"/>
      <c r="O5" s="13"/>
      <c r="P5" s="13"/>
      <c r="Q5" s="13"/>
      <c r="R5" s="14"/>
      <c r="S5" s="12"/>
    </row>
    <row r="6" spans="1:19" ht="26.1" customHeight="1">
      <c r="A6" s="29" t="s">
        <v>4</v>
      </c>
      <c r="B6" s="48">
        <v>220</v>
      </c>
      <c r="C6" s="49">
        <f t="shared" si="0"/>
        <v>10560</v>
      </c>
      <c r="D6" s="50">
        <f t="shared" si="1"/>
        <v>0</v>
      </c>
      <c r="E6" s="7">
        <v>0</v>
      </c>
      <c r="F6" s="7">
        <v>0</v>
      </c>
      <c r="G6" s="7">
        <v>0</v>
      </c>
      <c r="H6" s="61" t="s">
        <v>36</v>
      </c>
      <c r="I6" s="50" t="e">
        <f t="shared" si="2"/>
        <v>#VALUE!</v>
      </c>
      <c r="J6" s="50" t="e">
        <f t="shared" si="3"/>
        <v>#VALUE!</v>
      </c>
      <c r="K6" s="51" t="e">
        <f t="shared" si="4"/>
        <v>#VALUE!</v>
      </c>
      <c r="L6" s="12"/>
      <c r="M6" s="12"/>
      <c r="N6" s="13"/>
      <c r="O6" s="13"/>
      <c r="P6" s="13"/>
      <c r="Q6" s="13"/>
      <c r="R6" s="15"/>
      <c r="S6" s="12"/>
    </row>
    <row r="7" spans="1:19" ht="26.1" customHeight="1">
      <c r="A7" s="29" t="s">
        <v>5</v>
      </c>
      <c r="B7" s="48">
        <v>230</v>
      </c>
      <c r="C7" s="49">
        <f t="shared" si="0"/>
        <v>11040</v>
      </c>
      <c r="D7" s="50">
        <f t="shared" si="1"/>
        <v>0</v>
      </c>
      <c r="E7" s="7">
        <v>0</v>
      </c>
      <c r="F7" s="7">
        <v>0</v>
      </c>
      <c r="G7" s="7">
        <v>0</v>
      </c>
      <c r="H7" s="61" t="s">
        <v>37</v>
      </c>
      <c r="I7" s="50" t="e">
        <f t="shared" si="2"/>
        <v>#VALUE!</v>
      </c>
      <c r="J7" s="50" t="e">
        <f t="shared" si="3"/>
        <v>#VALUE!</v>
      </c>
      <c r="K7" s="51" t="e">
        <f t="shared" si="4"/>
        <v>#VALUE!</v>
      </c>
      <c r="L7" s="12"/>
      <c r="M7" s="12"/>
      <c r="N7" s="13"/>
      <c r="O7" s="13"/>
      <c r="P7" s="13"/>
      <c r="Q7" s="13"/>
      <c r="R7" s="15"/>
      <c r="S7" s="12"/>
    </row>
    <row r="8" spans="1:19" ht="26.1" customHeight="1">
      <c r="A8" s="29" t="s">
        <v>6</v>
      </c>
      <c r="B8" s="48">
        <v>610</v>
      </c>
      <c r="C8" s="49">
        <f t="shared" si="0"/>
        <v>29280</v>
      </c>
      <c r="D8" s="50">
        <f t="shared" si="1"/>
        <v>0</v>
      </c>
      <c r="E8" s="7">
        <v>0</v>
      </c>
      <c r="F8" s="7">
        <v>0</v>
      </c>
      <c r="G8" s="7">
        <v>0</v>
      </c>
      <c r="H8" s="61" t="s">
        <v>38</v>
      </c>
      <c r="I8" s="50" t="e">
        <f t="shared" si="2"/>
        <v>#VALUE!</v>
      </c>
      <c r="J8" s="50" t="e">
        <f t="shared" si="3"/>
        <v>#VALUE!</v>
      </c>
      <c r="K8" s="51" t="e">
        <f t="shared" si="4"/>
        <v>#VALUE!</v>
      </c>
      <c r="L8" s="12"/>
      <c r="M8" s="12"/>
      <c r="N8" s="13"/>
      <c r="O8" s="13"/>
      <c r="P8" s="13"/>
      <c r="Q8" s="13"/>
      <c r="R8" s="15"/>
      <c r="S8" s="12"/>
    </row>
    <row r="9" spans="1:19" ht="25.5" customHeight="1">
      <c r="A9" s="29" t="s">
        <v>67</v>
      </c>
      <c r="B9" s="48">
        <v>650</v>
      </c>
      <c r="C9" s="49">
        <f t="shared" si="0"/>
        <v>31200</v>
      </c>
      <c r="D9" s="50">
        <f t="shared" si="1"/>
        <v>0</v>
      </c>
      <c r="E9" s="7">
        <v>0</v>
      </c>
      <c r="F9" s="7">
        <v>0</v>
      </c>
      <c r="G9" s="7">
        <v>0</v>
      </c>
      <c r="H9" s="61" t="s">
        <v>39</v>
      </c>
      <c r="I9" s="50" t="e">
        <f t="shared" si="2"/>
        <v>#VALUE!</v>
      </c>
      <c r="J9" s="50" t="e">
        <f t="shared" si="3"/>
        <v>#VALUE!</v>
      </c>
      <c r="K9" s="51" t="e">
        <f t="shared" si="4"/>
        <v>#VALUE!</v>
      </c>
      <c r="L9" s="12"/>
      <c r="M9" s="12"/>
      <c r="N9" s="13"/>
      <c r="O9" s="13"/>
      <c r="P9" s="13"/>
      <c r="Q9" s="13"/>
      <c r="R9" s="15"/>
      <c r="S9" s="12"/>
    </row>
    <row r="10" spans="1:19" ht="26.1" customHeight="1">
      <c r="A10" s="29" t="s">
        <v>7</v>
      </c>
      <c r="B10" s="48">
        <v>480</v>
      </c>
      <c r="C10" s="49">
        <f t="shared" si="0"/>
        <v>23040</v>
      </c>
      <c r="D10" s="50">
        <f t="shared" si="1"/>
        <v>0</v>
      </c>
      <c r="E10" s="7">
        <v>0</v>
      </c>
      <c r="F10" s="7">
        <v>0</v>
      </c>
      <c r="G10" s="7">
        <v>0</v>
      </c>
      <c r="H10" s="61" t="s">
        <v>41</v>
      </c>
      <c r="I10" s="50" t="e">
        <f t="shared" si="2"/>
        <v>#VALUE!</v>
      </c>
      <c r="J10" s="50" t="e">
        <f t="shared" si="3"/>
        <v>#VALUE!</v>
      </c>
      <c r="K10" s="51" t="e">
        <f t="shared" si="4"/>
        <v>#VALUE!</v>
      </c>
      <c r="L10" s="12"/>
      <c r="M10" s="12"/>
      <c r="N10" s="13"/>
      <c r="O10" s="13"/>
      <c r="P10" s="13"/>
      <c r="Q10" s="13"/>
      <c r="R10" s="15"/>
      <c r="S10" s="12"/>
    </row>
    <row r="11" spans="1:19" ht="26.1" customHeight="1">
      <c r="A11" s="29" t="s">
        <v>8</v>
      </c>
      <c r="B11" s="48">
        <v>770</v>
      </c>
      <c r="C11" s="49">
        <f t="shared" si="0"/>
        <v>36960</v>
      </c>
      <c r="D11" s="50">
        <f t="shared" si="1"/>
        <v>0</v>
      </c>
      <c r="E11" s="7">
        <v>0</v>
      </c>
      <c r="F11" s="7">
        <v>0</v>
      </c>
      <c r="G11" s="7">
        <v>0</v>
      </c>
      <c r="H11" s="61" t="s">
        <v>42</v>
      </c>
      <c r="I11" s="50" t="e">
        <f t="shared" si="2"/>
        <v>#VALUE!</v>
      </c>
      <c r="J11" s="50" t="e">
        <f t="shared" si="3"/>
        <v>#VALUE!</v>
      </c>
      <c r="K11" s="51" t="e">
        <f t="shared" si="4"/>
        <v>#VALUE!</v>
      </c>
      <c r="L11" s="12"/>
      <c r="M11" s="12"/>
      <c r="N11" s="13"/>
      <c r="O11" s="13"/>
      <c r="P11" s="13"/>
      <c r="Q11" s="13"/>
      <c r="R11" s="15"/>
      <c r="S11" s="12"/>
    </row>
    <row r="12" spans="1:19" ht="26.1" customHeight="1">
      <c r="A12" s="29" t="s">
        <v>9</v>
      </c>
      <c r="B12" s="48">
        <v>500</v>
      </c>
      <c r="C12" s="49">
        <f t="shared" si="0"/>
        <v>24000</v>
      </c>
      <c r="D12" s="50">
        <f t="shared" si="1"/>
        <v>0</v>
      </c>
      <c r="E12" s="7">
        <v>0</v>
      </c>
      <c r="F12" s="7">
        <v>0</v>
      </c>
      <c r="G12" s="7">
        <v>0</v>
      </c>
      <c r="H12" s="61" t="s">
        <v>43</v>
      </c>
      <c r="I12" s="50" t="e">
        <f t="shared" si="2"/>
        <v>#VALUE!</v>
      </c>
      <c r="J12" s="50" t="e">
        <f t="shared" si="3"/>
        <v>#VALUE!</v>
      </c>
      <c r="K12" s="51" t="e">
        <f t="shared" si="4"/>
        <v>#VALUE!</v>
      </c>
      <c r="L12" s="12"/>
      <c r="M12" s="12"/>
      <c r="N12" s="13"/>
      <c r="O12" s="13"/>
      <c r="P12" s="13"/>
      <c r="Q12" s="13"/>
      <c r="R12" s="15"/>
      <c r="S12" s="12"/>
    </row>
    <row r="13" spans="1:19" ht="26.1" customHeight="1">
      <c r="A13" s="29" t="s">
        <v>10</v>
      </c>
      <c r="B13" s="48">
        <v>650</v>
      </c>
      <c r="C13" s="49">
        <f t="shared" si="0"/>
        <v>31200</v>
      </c>
      <c r="D13" s="50">
        <f t="shared" si="1"/>
        <v>0</v>
      </c>
      <c r="E13" s="7">
        <v>0</v>
      </c>
      <c r="F13" s="7">
        <v>0</v>
      </c>
      <c r="G13" s="7">
        <v>0</v>
      </c>
      <c r="H13" s="61" t="s">
        <v>44</v>
      </c>
      <c r="I13" s="50" t="e">
        <f t="shared" si="2"/>
        <v>#VALUE!</v>
      </c>
      <c r="J13" s="50" t="e">
        <f t="shared" si="3"/>
        <v>#VALUE!</v>
      </c>
      <c r="K13" s="51" t="e">
        <f t="shared" si="4"/>
        <v>#VALUE!</v>
      </c>
      <c r="L13" s="12"/>
      <c r="M13" s="12"/>
      <c r="N13" s="13"/>
      <c r="O13" s="13"/>
      <c r="P13" s="13"/>
      <c r="Q13" s="13"/>
      <c r="R13" s="15"/>
      <c r="S13" s="12"/>
    </row>
    <row r="14" spans="1:19" ht="26.1" customHeight="1">
      <c r="A14" s="29" t="s">
        <v>11</v>
      </c>
      <c r="B14" s="48">
        <v>650</v>
      </c>
      <c r="C14" s="49">
        <f t="shared" si="0"/>
        <v>31200</v>
      </c>
      <c r="D14" s="50">
        <f t="shared" si="1"/>
        <v>0</v>
      </c>
      <c r="E14" s="7">
        <v>0</v>
      </c>
      <c r="F14" s="7">
        <v>0</v>
      </c>
      <c r="G14" s="7">
        <v>0</v>
      </c>
      <c r="H14" s="61" t="s">
        <v>45</v>
      </c>
      <c r="I14" s="50" t="e">
        <f t="shared" si="2"/>
        <v>#VALUE!</v>
      </c>
      <c r="J14" s="50" t="e">
        <f t="shared" si="3"/>
        <v>#VALUE!</v>
      </c>
      <c r="K14" s="51" t="e">
        <f t="shared" si="4"/>
        <v>#VALUE!</v>
      </c>
      <c r="L14" s="12"/>
      <c r="M14" s="12"/>
      <c r="N14" s="13"/>
      <c r="O14" s="13"/>
      <c r="P14" s="13"/>
      <c r="Q14" s="13"/>
      <c r="R14" s="15"/>
      <c r="S14" s="12"/>
    </row>
    <row r="15" spans="1:19" ht="26.1" customHeight="1">
      <c r="A15" s="32" t="s">
        <v>68</v>
      </c>
      <c r="B15" s="48">
        <v>480</v>
      </c>
      <c r="C15" s="49">
        <f t="shared" si="0"/>
        <v>23040</v>
      </c>
      <c r="D15" s="50">
        <f t="shared" si="1"/>
        <v>0</v>
      </c>
      <c r="E15" s="7">
        <v>0</v>
      </c>
      <c r="F15" s="7">
        <v>0</v>
      </c>
      <c r="G15" s="7">
        <v>0</v>
      </c>
      <c r="H15" s="61" t="s">
        <v>46</v>
      </c>
      <c r="I15" s="50" t="e">
        <f t="shared" si="2"/>
        <v>#VALUE!</v>
      </c>
      <c r="J15" s="50" t="e">
        <f t="shared" si="3"/>
        <v>#VALUE!</v>
      </c>
      <c r="K15" s="51" t="e">
        <f t="shared" si="4"/>
        <v>#VALUE!</v>
      </c>
      <c r="L15" s="12"/>
      <c r="M15" s="12"/>
      <c r="N15" s="13"/>
      <c r="O15" s="13"/>
      <c r="P15" s="13"/>
      <c r="Q15" s="13"/>
      <c r="R15" s="15"/>
      <c r="S15" s="12"/>
    </row>
    <row r="16" spans="1:19" ht="26.1" customHeight="1">
      <c r="A16" s="29" t="s">
        <v>12</v>
      </c>
      <c r="B16" s="48">
        <v>260</v>
      </c>
      <c r="C16" s="49">
        <f t="shared" si="0"/>
        <v>12480</v>
      </c>
      <c r="D16" s="50">
        <f t="shared" si="1"/>
        <v>0</v>
      </c>
      <c r="E16" s="7">
        <v>0</v>
      </c>
      <c r="F16" s="7">
        <v>0</v>
      </c>
      <c r="G16" s="7">
        <v>0</v>
      </c>
      <c r="H16" s="61" t="s">
        <v>47</v>
      </c>
      <c r="I16" s="50" t="e">
        <f t="shared" si="2"/>
        <v>#VALUE!</v>
      </c>
      <c r="J16" s="50" t="e">
        <f t="shared" si="3"/>
        <v>#VALUE!</v>
      </c>
      <c r="K16" s="51" t="e">
        <f t="shared" si="4"/>
        <v>#VALUE!</v>
      </c>
      <c r="L16" s="12"/>
      <c r="M16" s="12"/>
      <c r="N16" s="13"/>
      <c r="O16" s="13"/>
      <c r="P16" s="13"/>
      <c r="Q16" s="13"/>
      <c r="R16" s="15"/>
      <c r="S16" s="12"/>
    </row>
    <row r="17" spans="1:19" ht="26.1" customHeight="1">
      <c r="A17" s="29" t="s">
        <v>13</v>
      </c>
      <c r="B17" s="48">
        <v>55</v>
      </c>
      <c r="C17" s="49">
        <f t="shared" si="0"/>
        <v>2640</v>
      </c>
      <c r="D17" s="50">
        <f t="shared" si="1"/>
        <v>0</v>
      </c>
      <c r="E17" s="7">
        <v>0</v>
      </c>
      <c r="F17" s="7">
        <v>0</v>
      </c>
      <c r="G17" s="7">
        <v>0</v>
      </c>
      <c r="H17" s="61" t="s">
        <v>48</v>
      </c>
      <c r="I17" s="50" t="e">
        <f t="shared" si="2"/>
        <v>#VALUE!</v>
      </c>
      <c r="J17" s="50" t="e">
        <f t="shared" si="3"/>
        <v>#VALUE!</v>
      </c>
      <c r="K17" s="51" t="e">
        <f t="shared" si="4"/>
        <v>#VALUE!</v>
      </c>
      <c r="L17" s="12"/>
      <c r="M17" s="12"/>
      <c r="N17" s="13"/>
      <c r="O17" s="13"/>
      <c r="P17" s="13"/>
      <c r="Q17" s="13"/>
      <c r="R17" s="15"/>
      <c r="S17" s="12"/>
    </row>
    <row r="18" spans="1:19" ht="26.1" customHeight="1">
      <c r="A18" s="29" t="s">
        <v>14</v>
      </c>
      <c r="B18" s="48">
        <v>460</v>
      </c>
      <c r="C18" s="49">
        <f t="shared" si="0"/>
        <v>22080</v>
      </c>
      <c r="D18" s="50">
        <f t="shared" si="1"/>
        <v>0</v>
      </c>
      <c r="E18" s="7">
        <v>0</v>
      </c>
      <c r="F18" s="7">
        <v>0</v>
      </c>
      <c r="G18" s="7">
        <v>0</v>
      </c>
      <c r="H18" s="61" t="s">
        <v>49</v>
      </c>
      <c r="I18" s="50" t="e">
        <f t="shared" si="2"/>
        <v>#VALUE!</v>
      </c>
      <c r="J18" s="50" t="e">
        <f t="shared" si="3"/>
        <v>#VALUE!</v>
      </c>
      <c r="K18" s="51" t="e">
        <f t="shared" si="4"/>
        <v>#VALUE!</v>
      </c>
      <c r="L18" s="12"/>
      <c r="M18" s="12"/>
      <c r="N18" s="13"/>
      <c r="O18" s="13"/>
      <c r="P18" s="13"/>
      <c r="Q18" s="13"/>
      <c r="R18" s="15"/>
      <c r="S18" s="12"/>
    </row>
    <row r="19" spans="1:19" ht="26.1" customHeight="1">
      <c r="A19" s="29" t="s">
        <v>15</v>
      </c>
      <c r="B19" s="48">
        <v>480</v>
      </c>
      <c r="C19" s="49">
        <f t="shared" si="0"/>
        <v>23040</v>
      </c>
      <c r="D19" s="50">
        <f t="shared" si="1"/>
        <v>0</v>
      </c>
      <c r="E19" s="7">
        <v>0</v>
      </c>
      <c r="F19" s="7">
        <v>0</v>
      </c>
      <c r="G19" s="7">
        <v>0</v>
      </c>
      <c r="H19" s="61" t="s">
        <v>50</v>
      </c>
      <c r="I19" s="50" t="e">
        <f t="shared" si="2"/>
        <v>#VALUE!</v>
      </c>
      <c r="J19" s="50" t="e">
        <f t="shared" si="3"/>
        <v>#VALUE!</v>
      </c>
      <c r="K19" s="51" t="e">
        <f t="shared" si="4"/>
        <v>#VALUE!</v>
      </c>
      <c r="L19" s="12"/>
      <c r="M19" s="12"/>
      <c r="N19" s="13"/>
      <c r="O19" s="13"/>
      <c r="P19" s="13"/>
      <c r="Q19" s="13"/>
      <c r="R19" s="15"/>
      <c r="S19" s="12"/>
    </row>
    <row r="20" spans="1:19" ht="26.1" customHeight="1">
      <c r="A20" s="29" t="s">
        <v>16</v>
      </c>
      <c r="B20" s="48">
        <v>450</v>
      </c>
      <c r="C20" s="49">
        <f t="shared" si="0"/>
        <v>21600</v>
      </c>
      <c r="D20" s="50">
        <f t="shared" si="1"/>
        <v>0</v>
      </c>
      <c r="E20" s="7">
        <v>0</v>
      </c>
      <c r="F20" s="7">
        <v>0</v>
      </c>
      <c r="G20" s="7">
        <v>0</v>
      </c>
      <c r="H20" s="61" t="s">
        <v>51</v>
      </c>
      <c r="I20" s="50" t="e">
        <f t="shared" si="2"/>
        <v>#VALUE!</v>
      </c>
      <c r="J20" s="50" t="e">
        <f t="shared" si="3"/>
        <v>#VALUE!</v>
      </c>
      <c r="K20" s="51" t="e">
        <f t="shared" si="4"/>
        <v>#VALUE!</v>
      </c>
      <c r="L20" s="12"/>
      <c r="M20" s="12"/>
      <c r="N20" s="13"/>
      <c r="O20" s="13"/>
      <c r="P20" s="13"/>
      <c r="Q20" s="13"/>
      <c r="R20" s="15"/>
      <c r="S20" s="12"/>
    </row>
    <row r="21" spans="1:19" ht="26.1" customHeight="1">
      <c r="A21" s="29" t="s">
        <v>17</v>
      </c>
      <c r="B21" s="48">
        <v>450</v>
      </c>
      <c r="C21" s="49">
        <f t="shared" si="0"/>
        <v>21600</v>
      </c>
      <c r="D21" s="50">
        <f t="shared" si="1"/>
        <v>0</v>
      </c>
      <c r="E21" s="7">
        <v>0</v>
      </c>
      <c r="F21" s="7">
        <v>0</v>
      </c>
      <c r="G21" s="7">
        <v>0</v>
      </c>
      <c r="H21" s="61" t="s">
        <v>61</v>
      </c>
      <c r="I21" s="50" t="e">
        <f t="shared" si="2"/>
        <v>#VALUE!</v>
      </c>
      <c r="J21" s="50" t="e">
        <f t="shared" si="3"/>
        <v>#VALUE!</v>
      </c>
      <c r="K21" s="51" t="e">
        <f t="shared" si="4"/>
        <v>#VALUE!</v>
      </c>
      <c r="L21" s="12"/>
      <c r="M21" s="12"/>
      <c r="N21" s="13"/>
      <c r="O21" s="13"/>
      <c r="P21" s="13"/>
      <c r="Q21" s="13"/>
      <c r="R21" s="15"/>
      <c r="S21" s="12"/>
    </row>
    <row r="22" spans="1:19" ht="26.1" customHeight="1">
      <c r="A22" s="29" t="s">
        <v>26</v>
      </c>
      <c r="B22" s="48">
        <v>100</v>
      </c>
      <c r="C22" s="49">
        <f t="shared" si="0"/>
        <v>4800</v>
      </c>
      <c r="D22" s="50">
        <f t="shared" si="1"/>
        <v>0</v>
      </c>
      <c r="E22" s="7">
        <v>0</v>
      </c>
      <c r="F22" s="7">
        <v>0</v>
      </c>
      <c r="G22" s="7">
        <v>0</v>
      </c>
      <c r="H22" s="61" t="s">
        <v>52</v>
      </c>
      <c r="I22" s="50" t="e">
        <f t="shared" si="2"/>
        <v>#VALUE!</v>
      </c>
      <c r="J22" s="50" t="e">
        <f t="shared" si="3"/>
        <v>#VALUE!</v>
      </c>
      <c r="K22" s="51" t="e">
        <f t="shared" si="4"/>
        <v>#VALUE!</v>
      </c>
      <c r="L22" s="12"/>
      <c r="M22" s="12"/>
      <c r="N22" s="13"/>
      <c r="O22" s="13"/>
      <c r="P22" s="13"/>
      <c r="Q22" s="13"/>
      <c r="R22" s="15"/>
      <c r="S22" s="12"/>
    </row>
    <row r="23" spans="1:19" ht="26.1" customHeight="1">
      <c r="A23" s="29" t="s">
        <v>18</v>
      </c>
      <c r="B23" s="48">
        <v>35</v>
      </c>
      <c r="C23" s="49">
        <f t="shared" si="0"/>
        <v>1680</v>
      </c>
      <c r="D23" s="50">
        <f t="shared" si="1"/>
        <v>0</v>
      </c>
      <c r="E23" s="7">
        <v>0</v>
      </c>
      <c r="F23" s="7">
        <v>0</v>
      </c>
      <c r="G23" s="7">
        <v>0</v>
      </c>
      <c r="H23" s="61" t="s">
        <v>53</v>
      </c>
      <c r="I23" s="50" t="e">
        <f t="shared" si="2"/>
        <v>#VALUE!</v>
      </c>
      <c r="J23" s="50" t="e">
        <f t="shared" si="3"/>
        <v>#VALUE!</v>
      </c>
      <c r="K23" s="51" t="e">
        <f t="shared" si="4"/>
        <v>#VALUE!</v>
      </c>
      <c r="L23" s="12"/>
      <c r="M23" s="12"/>
      <c r="N23" s="13"/>
      <c r="O23" s="13"/>
      <c r="P23" s="13"/>
      <c r="Q23" s="13"/>
      <c r="R23" s="15"/>
      <c r="S23" s="12"/>
    </row>
    <row r="24" spans="1:19" ht="26.1" customHeight="1">
      <c r="A24" s="29" t="s">
        <v>19</v>
      </c>
      <c r="B24" s="48">
        <v>20</v>
      </c>
      <c r="C24" s="49">
        <f t="shared" si="0"/>
        <v>960</v>
      </c>
      <c r="D24" s="50">
        <f t="shared" si="1"/>
        <v>0</v>
      </c>
      <c r="E24" s="7">
        <v>0</v>
      </c>
      <c r="F24" s="7">
        <v>0</v>
      </c>
      <c r="G24" s="7">
        <v>0</v>
      </c>
      <c r="H24" s="61" t="s">
        <v>54</v>
      </c>
      <c r="I24" s="50" t="e">
        <f t="shared" si="2"/>
        <v>#VALUE!</v>
      </c>
      <c r="J24" s="50" t="e">
        <f t="shared" si="3"/>
        <v>#VALUE!</v>
      </c>
      <c r="K24" s="51" t="e">
        <f t="shared" si="4"/>
        <v>#VALUE!</v>
      </c>
      <c r="L24" s="12"/>
      <c r="M24" s="12"/>
      <c r="N24" s="13"/>
      <c r="O24" s="13"/>
      <c r="P24" s="13"/>
      <c r="Q24" s="13"/>
      <c r="R24" s="15"/>
      <c r="S24" s="12"/>
    </row>
    <row r="25" spans="1:19" ht="26.1" customHeight="1">
      <c r="A25" s="29" t="s">
        <v>20</v>
      </c>
      <c r="B25" s="48">
        <v>60</v>
      </c>
      <c r="C25" s="49">
        <f t="shared" si="0"/>
        <v>2880</v>
      </c>
      <c r="D25" s="50">
        <f t="shared" si="1"/>
        <v>0</v>
      </c>
      <c r="E25" s="7">
        <v>0</v>
      </c>
      <c r="F25" s="7">
        <v>0</v>
      </c>
      <c r="G25" s="7">
        <v>0</v>
      </c>
      <c r="H25" s="61" t="s">
        <v>55</v>
      </c>
      <c r="I25" s="50" t="e">
        <f t="shared" si="2"/>
        <v>#VALUE!</v>
      </c>
      <c r="J25" s="50" t="e">
        <f t="shared" si="3"/>
        <v>#VALUE!</v>
      </c>
      <c r="K25" s="51" t="e">
        <f t="shared" si="4"/>
        <v>#VALUE!</v>
      </c>
      <c r="L25" s="12"/>
      <c r="M25" s="12"/>
      <c r="N25" s="13"/>
      <c r="O25" s="13"/>
      <c r="P25" s="13"/>
      <c r="Q25" s="13"/>
      <c r="R25" s="15"/>
      <c r="S25" s="12"/>
    </row>
    <row r="26" spans="1:19" ht="26.1" customHeight="1">
      <c r="A26" s="29" t="s">
        <v>69</v>
      </c>
      <c r="B26" s="48">
        <v>2</v>
      </c>
      <c r="C26" s="49">
        <f t="shared" si="0"/>
        <v>96</v>
      </c>
      <c r="D26" s="50">
        <f t="shared" si="1"/>
        <v>0</v>
      </c>
      <c r="E26" s="7">
        <v>0</v>
      </c>
      <c r="F26" s="7">
        <v>0</v>
      </c>
      <c r="G26" s="7">
        <v>0</v>
      </c>
      <c r="H26" s="61" t="s">
        <v>56</v>
      </c>
      <c r="I26" s="50" t="e">
        <f t="shared" si="2"/>
        <v>#VALUE!</v>
      </c>
      <c r="J26" s="50" t="e">
        <f t="shared" si="3"/>
        <v>#VALUE!</v>
      </c>
      <c r="K26" s="51" t="e">
        <f t="shared" si="4"/>
        <v>#VALUE!</v>
      </c>
      <c r="L26" s="12"/>
      <c r="M26" s="12"/>
      <c r="N26" s="13"/>
      <c r="O26" s="13"/>
      <c r="P26" s="13"/>
      <c r="Q26" s="13"/>
      <c r="R26" s="15"/>
      <c r="S26" s="12"/>
    </row>
    <row r="27" spans="1:19" ht="26.1" customHeight="1">
      <c r="A27" s="29" t="s">
        <v>21</v>
      </c>
      <c r="B27" s="48">
        <v>30</v>
      </c>
      <c r="C27" s="49">
        <f t="shared" si="0"/>
        <v>1440</v>
      </c>
      <c r="D27" s="50">
        <f t="shared" si="1"/>
        <v>0</v>
      </c>
      <c r="E27" s="7">
        <v>0</v>
      </c>
      <c r="F27" s="7">
        <v>0</v>
      </c>
      <c r="G27" s="7">
        <v>0</v>
      </c>
      <c r="H27" s="61" t="s">
        <v>85</v>
      </c>
      <c r="I27" s="50" t="e">
        <f t="shared" si="2"/>
        <v>#VALUE!</v>
      </c>
      <c r="J27" s="50" t="e">
        <f t="shared" si="3"/>
        <v>#VALUE!</v>
      </c>
      <c r="K27" s="51" t="e">
        <f t="shared" si="4"/>
        <v>#VALUE!</v>
      </c>
      <c r="L27" s="12"/>
      <c r="M27" s="12"/>
      <c r="N27" s="13"/>
      <c r="O27" s="13"/>
      <c r="P27" s="13"/>
      <c r="Q27" s="13"/>
      <c r="R27" s="15"/>
      <c r="S27" s="12"/>
    </row>
    <row r="28" spans="1:19" ht="26.1" customHeight="1">
      <c r="A28" s="29" t="s">
        <v>22</v>
      </c>
      <c r="B28" s="48">
        <v>30</v>
      </c>
      <c r="C28" s="49">
        <f t="shared" si="0"/>
        <v>1440</v>
      </c>
      <c r="D28" s="50">
        <f t="shared" si="1"/>
        <v>0</v>
      </c>
      <c r="E28" s="7">
        <v>0</v>
      </c>
      <c r="F28" s="7">
        <v>0</v>
      </c>
      <c r="G28" s="7">
        <v>0</v>
      </c>
      <c r="H28" s="61" t="s">
        <v>86</v>
      </c>
      <c r="I28" s="50" t="e">
        <f t="shared" si="2"/>
        <v>#VALUE!</v>
      </c>
      <c r="J28" s="50" t="e">
        <f t="shared" si="3"/>
        <v>#VALUE!</v>
      </c>
      <c r="K28" s="51" t="e">
        <f t="shared" si="4"/>
        <v>#VALUE!</v>
      </c>
      <c r="L28" s="12"/>
      <c r="M28" s="12"/>
      <c r="N28" s="13"/>
      <c r="O28" s="13"/>
      <c r="P28" s="13"/>
      <c r="Q28" s="13"/>
      <c r="R28" s="15"/>
      <c r="S28" s="12"/>
    </row>
    <row r="29" spans="1:19" ht="26.1" customHeight="1">
      <c r="A29" s="29" t="s">
        <v>23</v>
      </c>
      <c r="B29" s="48">
        <v>310</v>
      </c>
      <c r="C29" s="49">
        <f t="shared" si="0"/>
        <v>14880</v>
      </c>
      <c r="D29" s="50">
        <f t="shared" si="1"/>
        <v>0</v>
      </c>
      <c r="E29" s="7">
        <v>0</v>
      </c>
      <c r="F29" s="7">
        <v>0</v>
      </c>
      <c r="G29" s="7">
        <v>0</v>
      </c>
      <c r="H29" s="61" t="s">
        <v>57</v>
      </c>
      <c r="I29" s="50" t="e">
        <f t="shared" si="2"/>
        <v>#VALUE!</v>
      </c>
      <c r="J29" s="50" t="e">
        <f t="shared" si="3"/>
        <v>#VALUE!</v>
      </c>
      <c r="K29" s="51" t="e">
        <f t="shared" si="4"/>
        <v>#VALUE!</v>
      </c>
      <c r="L29" s="12"/>
      <c r="M29" s="12"/>
      <c r="N29" s="13"/>
      <c r="O29" s="13"/>
      <c r="P29" s="13"/>
      <c r="Q29" s="13"/>
      <c r="R29" s="15"/>
      <c r="S29" s="12"/>
    </row>
    <row r="30" spans="1:19" ht="26.1" customHeight="1">
      <c r="A30" s="29" t="s">
        <v>24</v>
      </c>
      <c r="B30" s="48">
        <v>40</v>
      </c>
      <c r="C30" s="49">
        <f t="shared" si="0"/>
        <v>1920</v>
      </c>
      <c r="D30" s="50">
        <f t="shared" si="1"/>
        <v>0</v>
      </c>
      <c r="E30" s="7">
        <v>0</v>
      </c>
      <c r="F30" s="7">
        <v>0</v>
      </c>
      <c r="G30" s="7">
        <v>0</v>
      </c>
      <c r="H30" s="61" t="s">
        <v>58</v>
      </c>
      <c r="I30" s="50" t="e">
        <f t="shared" si="2"/>
        <v>#VALUE!</v>
      </c>
      <c r="J30" s="50" t="e">
        <f t="shared" si="3"/>
        <v>#VALUE!</v>
      </c>
      <c r="K30" s="51" t="e">
        <f t="shared" si="4"/>
        <v>#VALUE!</v>
      </c>
      <c r="L30" s="12"/>
      <c r="M30" s="12"/>
      <c r="N30" s="13"/>
      <c r="O30" s="13"/>
      <c r="P30" s="13"/>
      <c r="Q30" s="13"/>
      <c r="R30" s="15"/>
      <c r="S30" s="12"/>
    </row>
    <row r="31" spans="1:19" ht="26.1" customHeight="1">
      <c r="A31" s="29" t="s">
        <v>25</v>
      </c>
      <c r="B31" s="48">
        <v>110</v>
      </c>
      <c r="C31" s="49">
        <f t="shared" si="0"/>
        <v>5280</v>
      </c>
      <c r="D31" s="50">
        <f t="shared" si="1"/>
        <v>0</v>
      </c>
      <c r="E31" s="7">
        <v>0</v>
      </c>
      <c r="F31" s="7">
        <v>0</v>
      </c>
      <c r="G31" s="7">
        <v>0</v>
      </c>
      <c r="H31" s="61" t="s">
        <v>59</v>
      </c>
      <c r="I31" s="50" t="e">
        <f t="shared" si="2"/>
        <v>#VALUE!</v>
      </c>
      <c r="J31" s="50" t="e">
        <f t="shared" si="3"/>
        <v>#VALUE!</v>
      </c>
      <c r="K31" s="51" t="e">
        <f t="shared" si="4"/>
        <v>#VALUE!</v>
      </c>
      <c r="L31" s="12"/>
      <c r="M31" s="12"/>
      <c r="N31" s="13"/>
      <c r="O31" s="13"/>
      <c r="P31" s="13"/>
      <c r="Q31" s="13"/>
      <c r="R31" s="15"/>
      <c r="S31" s="12"/>
    </row>
    <row r="32" spans="1:19" ht="26.1" customHeight="1" thickBot="1">
      <c r="A32" s="30" t="s">
        <v>29</v>
      </c>
      <c r="B32" s="52">
        <v>30</v>
      </c>
      <c r="C32" s="53">
        <f t="shared" si="0"/>
        <v>1440</v>
      </c>
      <c r="D32" s="54">
        <f t="shared" si="1"/>
        <v>0</v>
      </c>
      <c r="E32" s="23">
        <v>0</v>
      </c>
      <c r="F32" s="23">
        <v>0</v>
      </c>
      <c r="G32" s="23">
        <v>0</v>
      </c>
      <c r="H32" s="62" t="s">
        <v>60</v>
      </c>
      <c r="I32" s="55" t="e">
        <f t="shared" si="2"/>
        <v>#VALUE!</v>
      </c>
      <c r="J32" s="55" t="e">
        <f t="shared" si="3"/>
        <v>#VALUE!</v>
      </c>
      <c r="K32" s="56" t="e">
        <f t="shared" si="4"/>
        <v>#VALUE!</v>
      </c>
      <c r="L32" s="12"/>
      <c r="M32" s="12"/>
      <c r="N32" s="13"/>
      <c r="O32" s="13"/>
      <c r="P32" s="13"/>
      <c r="Q32" s="13"/>
      <c r="R32" s="15"/>
      <c r="S32" s="12"/>
    </row>
    <row r="33" spans="1:17" ht="18.75" customHeight="1" thickBot="1">
      <c r="A33" s="87" t="s">
        <v>84</v>
      </c>
      <c r="B33" s="88"/>
      <c r="C33" s="88"/>
      <c r="D33" s="89"/>
      <c r="E33" s="89"/>
      <c r="F33" s="89"/>
      <c r="G33" s="89"/>
      <c r="H33" s="89"/>
      <c r="I33" s="89"/>
      <c r="J33" s="89"/>
      <c r="K33" s="90"/>
      <c r="L33" s="17"/>
      <c r="M33" s="16"/>
      <c r="N33" s="13"/>
      <c r="O33" s="13"/>
      <c r="P33" s="13"/>
      <c r="Q33" s="13"/>
    </row>
    <row r="34" spans="1:17" ht="12.75" customHeight="1">
      <c r="A34" s="97" t="s">
        <v>63</v>
      </c>
      <c r="B34" s="98"/>
      <c r="C34" s="99"/>
      <c r="D34" s="103" t="e">
        <f>SUM(J3:J32)</f>
        <v>#VALUE!</v>
      </c>
      <c r="E34" s="104"/>
      <c r="F34" s="24"/>
      <c r="G34" s="24"/>
      <c r="H34" s="24"/>
      <c r="I34" s="24"/>
      <c r="J34" s="24"/>
      <c r="K34" s="25"/>
      <c r="L34" s="17"/>
      <c r="M34" s="16"/>
      <c r="N34" s="13"/>
      <c r="O34" s="13"/>
      <c r="P34" s="13"/>
      <c r="Q34" s="13"/>
    </row>
    <row r="35" spans="1:17" ht="12.75" customHeight="1">
      <c r="A35" s="100" t="s">
        <v>64</v>
      </c>
      <c r="B35" s="101"/>
      <c r="C35" s="102"/>
      <c r="D35" s="105" t="e">
        <f>SUM(K3:K32)</f>
        <v>#VALUE!</v>
      </c>
      <c r="E35" s="106"/>
      <c r="F35" s="16"/>
      <c r="G35" s="16"/>
      <c r="H35" s="16"/>
      <c r="I35" s="16"/>
      <c r="J35" s="16"/>
      <c r="K35" s="21"/>
      <c r="L35" s="17"/>
      <c r="M35" s="16"/>
      <c r="N35" s="13"/>
      <c r="O35" s="13"/>
      <c r="P35" s="13"/>
      <c r="Q35" s="13"/>
    </row>
    <row r="36" spans="1:17" ht="12.75">
      <c r="A36" s="143" t="s">
        <v>27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44"/>
      <c r="L36" s="20"/>
      <c r="M36" s="18"/>
      <c r="N36" s="5"/>
      <c r="O36" s="5"/>
      <c r="P36" s="5"/>
      <c r="Q36" s="5"/>
    </row>
    <row r="37" spans="1:17" ht="12.75" customHeight="1">
      <c r="A37" s="145" t="s">
        <v>62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44"/>
      <c r="L37" s="8"/>
      <c r="M37" s="8"/>
      <c r="N37" s="8"/>
      <c r="P37" s="5"/>
      <c r="Q37" s="5"/>
    </row>
    <row r="38" spans="1:17" s="6" customFormat="1" ht="12.75" customHeight="1">
      <c r="A38" s="145" t="s">
        <v>87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44"/>
      <c r="L38" s="9"/>
      <c r="M38" s="9"/>
      <c r="N38" s="9"/>
      <c r="O38" s="9"/>
      <c r="P38" s="5"/>
      <c r="Q38" s="5"/>
    </row>
    <row r="39" spans="1:17" s="6" customFormat="1" ht="25.5" customHeight="1">
      <c r="A39" s="146" t="s">
        <v>92</v>
      </c>
      <c r="B39" s="94"/>
      <c r="C39" s="94"/>
      <c r="D39" s="94"/>
      <c r="E39" s="94"/>
      <c r="F39" s="94"/>
      <c r="G39" s="94"/>
      <c r="H39" s="94"/>
      <c r="I39" s="94"/>
      <c r="J39" s="94"/>
      <c r="K39" s="147"/>
      <c r="L39" s="9"/>
      <c r="M39" s="9"/>
      <c r="N39" s="9"/>
      <c r="O39" s="9"/>
      <c r="P39" s="5"/>
      <c r="Q39" s="5"/>
    </row>
    <row r="40" spans="1:17" s="6" customFormat="1" ht="30.75" customHeight="1">
      <c r="A40" s="148" t="s">
        <v>93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49"/>
      <c r="L40" s="9"/>
      <c r="M40" s="9"/>
      <c r="N40" s="9"/>
      <c r="O40" s="9"/>
      <c r="P40" s="5"/>
      <c r="Q40" s="5"/>
    </row>
    <row r="41" spans="1:17" s="6" customFormat="1" ht="28.5" customHeight="1">
      <c r="A41" s="146" t="s">
        <v>88</v>
      </c>
      <c r="B41" s="94"/>
      <c r="C41" s="94"/>
      <c r="D41" s="94"/>
      <c r="E41" s="94"/>
      <c r="F41" s="94"/>
      <c r="G41" s="94"/>
      <c r="H41" s="94"/>
      <c r="I41" s="94"/>
      <c r="J41" s="94"/>
      <c r="K41" s="147"/>
      <c r="L41" s="9"/>
      <c r="M41" s="9"/>
      <c r="N41" s="9"/>
      <c r="O41" s="9"/>
      <c r="P41" s="5"/>
      <c r="Q41" s="5"/>
    </row>
    <row r="42" spans="1:17" s="6" customFormat="1" ht="26.25" customHeight="1">
      <c r="A42" s="146" t="s">
        <v>89</v>
      </c>
      <c r="B42" s="94"/>
      <c r="C42" s="94"/>
      <c r="D42" s="94"/>
      <c r="E42" s="94"/>
      <c r="F42" s="94"/>
      <c r="G42" s="94"/>
      <c r="H42" s="94"/>
      <c r="I42" s="94"/>
      <c r="J42" s="94"/>
      <c r="K42" s="147"/>
      <c r="L42" s="18"/>
      <c r="M42" s="18"/>
      <c r="N42" s="5"/>
      <c r="O42" s="5"/>
      <c r="P42" s="5"/>
      <c r="Q42" s="5"/>
    </row>
    <row r="43" spans="1:11" ht="33.75" customHeight="1" thickBot="1">
      <c r="A43" s="95" t="s">
        <v>65</v>
      </c>
      <c r="B43" s="96"/>
      <c r="C43" s="96"/>
      <c r="D43" s="96"/>
      <c r="E43" s="96"/>
      <c r="F43" s="96"/>
      <c r="G43" s="57"/>
      <c r="H43" s="84"/>
      <c r="I43" s="84"/>
      <c r="J43" s="85"/>
      <c r="K43" s="86"/>
    </row>
    <row r="44" spans="1:11" ht="38.25" customHeight="1" thickBot="1" thickTop="1">
      <c r="A44" s="58"/>
      <c r="B44" s="59"/>
      <c r="C44" s="59"/>
      <c r="D44" s="59"/>
      <c r="E44" s="59"/>
      <c r="F44" s="59"/>
      <c r="G44" s="59"/>
      <c r="H44" s="81" t="s">
        <v>28</v>
      </c>
      <c r="I44" s="81"/>
      <c r="J44" s="82"/>
      <c r="K44" s="83"/>
    </row>
  </sheetData>
  <sheetProtection algorithmName="SHA-512" hashValue="SsqCfOk8jDwkh4WMk5IETOEkDqh4sOu9InUUfzeTOkP2VD3GMiSQvXWtpu+S3LWbCsXEzrFgclWkdrZ2uQsJqQ==" saltValue="AXk4QbD85kWqxvHpKXgpiw==" spinCount="100000" sheet="1" objects="1" scenarios="1" selectLockedCells="1"/>
  <mergeCells count="16">
    <mergeCell ref="H44:K44"/>
    <mergeCell ref="H43:K43"/>
    <mergeCell ref="A33:K33"/>
    <mergeCell ref="A1:K1"/>
    <mergeCell ref="A41:K41"/>
    <mergeCell ref="A42:K42"/>
    <mergeCell ref="A43:F43"/>
    <mergeCell ref="A34:C34"/>
    <mergeCell ref="A35:C35"/>
    <mergeCell ref="D34:E34"/>
    <mergeCell ref="D35:E35"/>
    <mergeCell ref="A40:K40"/>
    <mergeCell ref="A36:K36"/>
    <mergeCell ref="A39:K39"/>
    <mergeCell ref="A38:K38"/>
    <mergeCell ref="A37:K37"/>
  </mergeCells>
  <conditionalFormatting sqref="M3:Q32">
    <cfRule type="cellIs" priority="581" dxfId="1" operator="greaterThan">
      <formula>0</formula>
    </cfRule>
  </conditionalFormatting>
  <conditionalFormatting sqref="N3:N32">
    <cfRule type="cellIs" priority="579" dxfId="1" operator="greaterThan">
      <formula>0</formula>
    </cfRule>
    <cfRule type="cellIs" priority="580" dxfId="0" operator="greaterThan">
      <formula>0</formula>
    </cfRule>
  </conditionalFormatting>
  <conditionalFormatting sqref="J3">
    <cfRule type="cellIs" priority="573" dxfId="1" operator="greaterThan">
      <formula>0</formula>
    </cfRule>
  </conditionalFormatting>
  <conditionalFormatting sqref="J3">
    <cfRule type="cellIs" priority="571" dxfId="1" operator="greaterThan">
      <formula>0</formula>
    </cfRule>
    <cfRule type="cellIs" priority="572" dxfId="0" operator="greaterThan">
      <formula>0</formula>
    </cfRule>
  </conditionalFormatting>
  <conditionalFormatting sqref="K3">
    <cfRule type="cellIs" priority="570" dxfId="1" operator="greaterThan">
      <formula>0</formula>
    </cfRule>
  </conditionalFormatting>
  <conditionalFormatting sqref="K3">
    <cfRule type="cellIs" priority="568" dxfId="1" operator="greaterThan">
      <formula>0</formula>
    </cfRule>
    <cfRule type="cellIs" priority="569" dxfId="0" operator="greaterThan">
      <formula>0</formula>
    </cfRule>
  </conditionalFormatting>
  <conditionalFormatting sqref="H29">
    <cfRule type="cellIs" priority="213" dxfId="1" operator="greaterThan">
      <formula>0</formula>
    </cfRule>
  </conditionalFormatting>
  <conditionalFormatting sqref="H29">
    <cfRule type="cellIs" priority="211" dxfId="1" operator="greaterThan">
      <formula>0</formula>
    </cfRule>
    <cfRule type="cellIs" priority="212" dxfId="0" operator="greaterThan">
      <formula>0</formula>
    </cfRule>
  </conditionalFormatting>
  <conditionalFormatting sqref="K4">
    <cfRule type="cellIs" priority="561" dxfId="1" operator="greaterThan">
      <formula>0</formula>
    </cfRule>
  </conditionalFormatting>
  <conditionalFormatting sqref="K4">
    <cfRule type="cellIs" priority="559" dxfId="1" operator="greaterThan">
      <formula>0</formula>
    </cfRule>
    <cfRule type="cellIs" priority="560" dxfId="0" operator="greaterThan">
      <formula>0</formula>
    </cfRule>
  </conditionalFormatting>
  <conditionalFormatting sqref="K5">
    <cfRule type="cellIs" priority="552" dxfId="1" operator="greaterThan">
      <formula>0</formula>
    </cfRule>
  </conditionalFormatting>
  <conditionalFormatting sqref="K5">
    <cfRule type="cellIs" priority="550" dxfId="1" operator="greaterThan">
      <formula>0</formula>
    </cfRule>
    <cfRule type="cellIs" priority="551" dxfId="0" operator="greaterThan">
      <formula>0</formula>
    </cfRule>
  </conditionalFormatting>
  <conditionalFormatting sqref="D3:D5">
    <cfRule type="cellIs" priority="543" dxfId="1" operator="greaterThan">
      <formula>0</formula>
    </cfRule>
  </conditionalFormatting>
  <conditionalFormatting sqref="D3:D5">
    <cfRule type="cellIs" priority="541" dxfId="1" operator="greaterThan">
      <formula>0</formula>
    </cfRule>
    <cfRule type="cellIs" priority="542" dxfId="0" operator="greaterThan">
      <formula>0</formula>
    </cfRule>
  </conditionalFormatting>
  <conditionalFormatting sqref="K6">
    <cfRule type="cellIs" priority="534" dxfId="1" operator="greaterThan">
      <formula>0</formula>
    </cfRule>
  </conditionalFormatting>
  <conditionalFormatting sqref="K6">
    <cfRule type="cellIs" priority="532" dxfId="1" operator="greaterThan">
      <formula>0</formula>
    </cfRule>
    <cfRule type="cellIs" priority="533" dxfId="0" operator="greaterThan">
      <formula>0</formula>
    </cfRule>
  </conditionalFormatting>
  <conditionalFormatting sqref="H3:I3">
    <cfRule type="cellIs" priority="189" dxfId="1" operator="greaterThan">
      <formula>0</formula>
    </cfRule>
  </conditionalFormatting>
  <conditionalFormatting sqref="H3:I3">
    <cfRule type="cellIs" priority="187" dxfId="1" operator="greaterThan">
      <formula>0</formula>
    </cfRule>
    <cfRule type="cellIs" priority="188" dxfId="0" operator="greaterThan">
      <formula>0</formula>
    </cfRule>
  </conditionalFormatting>
  <conditionalFormatting sqref="D6">
    <cfRule type="cellIs" priority="528" dxfId="1" operator="greaterThan">
      <formula>0</formula>
    </cfRule>
  </conditionalFormatting>
  <conditionalFormatting sqref="D6">
    <cfRule type="cellIs" priority="526" dxfId="1" operator="greaterThan">
      <formula>0</formula>
    </cfRule>
    <cfRule type="cellIs" priority="527" dxfId="0" operator="greaterThan">
      <formula>0</formula>
    </cfRule>
  </conditionalFormatting>
  <conditionalFormatting sqref="K7">
    <cfRule type="cellIs" priority="525" dxfId="1" operator="greaterThan">
      <formula>0</formula>
    </cfRule>
  </conditionalFormatting>
  <conditionalFormatting sqref="K7">
    <cfRule type="cellIs" priority="523" dxfId="1" operator="greaterThan">
      <formula>0</formula>
    </cfRule>
    <cfRule type="cellIs" priority="524" dxfId="0" operator="greaterThan">
      <formula>0</formula>
    </cfRule>
  </conditionalFormatting>
  <conditionalFormatting sqref="D7">
    <cfRule type="cellIs" priority="519" dxfId="1" operator="greaterThan">
      <formula>0</formula>
    </cfRule>
  </conditionalFormatting>
  <conditionalFormatting sqref="D7">
    <cfRule type="cellIs" priority="517" dxfId="1" operator="greaterThan">
      <formula>0</formula>
    </cfRule>
    <cfRule type="cellIs" priority="518" dxfId="0" operator="greaterThan">
      <formula>0</formula>
    </cfRule>
  </conditionalFormatting>
  <conditionalFormatting sqref="K8">
    <cfRule type="cellIs" priority="516" dxfId="1" operator="greaterThan">
      <formula>0</formula>
    </cfRule>
  </conditionalFormatting>
  <conditionalFormatting sqref="K8">
    <cfRule type="cellIs" priority="514" dxfId="1" operator="greaterThan">
      <formula>0</formula>
    </cfRule>
    <cfRule type="cellIs" priority="515" dxfId="0" operator="greaterThan">
      <formula>0</formula>
    </cfRule>
  </conditionalFormatting>
  <conditionalFormatting sqref="D8">
    <cfRule type="cellIs" priority="510" dxfId="1" operator="greaterThan">
      <formula>0</formula>
    </cfRule>
  </conditionalFormatting>
  <conditionalFormatting sqref="D8">
    <cfRule type="cellIs" priority="508" dxfId="1" operator="greaterThan">
      <formula>0</formula>
    </cfRule>
    <cfRule type="cellIs" priority="509" dxfId="0" operator="greaterThan">
      <formula>0</formula>
    </cfRule>
  </conditionalFormatting>
  <conditionalFormatting sqref="K9">
    <cfRule type="cellIs" priority="507" dxfId="1" operator="greaterThan">
      <formula>0</formula>
    </cfRule>
  </conditionalFormatting>
  <conditionalFormatting sqref="K9">
    <cfRule type="cellIs" priority="505" dxfId="1" operator="greaterThan">
      <formula>0</formula>
    </cfRule>
    <cfRule type="cellIs" priority="506" dxfId="0" operator="greaterThan">
      <formula>0</formula>
    </cfRule>
  </conditionalFormatting>
  <conditionalFormatting sqref="D9">
    <cfRule type="cellIs" priority="501" dxfId="1" operator="greaterThan">
      <formula>0</formula>
    </cfRule>
  </conditionalFormatting>
  <conditionalFormatting sqref="D9">
    <cfRule type="cellIs" priority="499" dxfId="1" operator="greaterThan">
      <formula>0</formula>
    </cfRule>
    <cfRule type="cellIs" priority="500" dxfId="0" operator="greaterThan">
      <formula>0</formula>
    </cfRule>
  </conditionalFormatting>
  <conditionalFormatting sqref="K10">
    <cfRule type="cellIs" priority="498" dxfId="1" operator="greaterThan">
      <formula>0</formula>
    </cfRule>
  </conditionalFormatting>
  <conditionalFormatting sqref="K10">
    <cfRule type="cellIs" priority="496" dxfId="1" operator="greaterThan">
      <formula>0</formula>
    </cfRule>
    <cfRule type="cellIs" priority="497" dxfId="0" operator="greaterThan">
      <formula>0</formula>
    </cfRule>
  </conditionalFormatting>
  <conditionalFormatting sqref="D10">
    <cfRule type="cellIs" priority="492" dxfId="1" operator="greaterThan">
      <formula>0</formula>
    </cfRule>
  </conditionalFormatting>
  <conditionalFormatting sqref="D10">
    <cfRule type="cellIs" priority="490" dxfId="1" operator="greaterThan">
      <formula>0</formula>
    </cfRule>
    <cfRule type="cellIs" priority="491" dxfId="0" operator="greaterThan">
      <formula>0</formula>
    </cfRule>
  </conditionalFormatting>
  <conditionalFormatting sqref="K11">
    <cfRule type="cellIs" priority="489" dxfId="1" operator="greaterThan">
      <formula>0</formula>
    </cfRule>
  </conditionalFormatting>
  <conditionalFormatting sqref="K11">
    <cfRule type="cellIs" priority="487" dxfId="1" operator="greaterThan">
      <formula>0</formula>
    </cfRule>
    <cfRule type="cellIs" priority="488" dxfId="0" operator="greaterThan">
      <formula>0</formula>
    </cfRule>
  </conditionalFormatting>
  <conditionalFormatting sqref="D11">
    <cfRule type="cellIs" priority="483" dxfId="1" operator="greaterThan">
      <formula>0</formula>
    </cfRule>
  </conditionalFormatting>
  <conditionalFormatting sqref="D11">
    <cfRule type="cellIs" priority="481" dxfId="1" operator="greaterThan">
      <formula>0</formula>
    </cfRule>
    <cfRule type="cellIs" priority="482" dxfId="0" operator="greaterThan">
      <formula>0</formula>
    </cfRule>
  </conditionalFormatting>
  <conditionalFormatting sqref="K12">
    <cfRule type="cellIs" priority="480" dxfId="1" operator="greaterThan">
      <formula>0</formula>
    </cfRule>
  </conditionalFormatting>
  <conditionalFormatting sqref="K12">
    <cfRule type="cellIs" priority="478" dxfId="1" operator="greaterThan">
      <formula>0</formula>
    </cfRule>
    <cfRule type="cellIs" priority="479" dxfId="0" operator="greaterThan">
      <formula>0</formula>
    </cfRule>
  </conditionalFormatting>
  <conditionalFormatting sqref="D12">
    <cfRule type="cellIs" priority="474" dxfId="1" operator="greaterThan">
      <formula>0</formula>
    </cfRule>
  </conditionalFormatting>
  <conditionalFormatting sqref="D12">
    <cfRule type="cellIs" priority="472" dxfId="1" operator="greaterThan">
      <formula>0</formula>
    </cfRule>
    <cfRule type="cellIs" priority="473" dxfId="0" operator="greaterThan">
      <formula>0</formula>
    </cfRule>
  </conditionalFormatting>
  <conditionalFormatting sqref="K13">
    <cfRule type="cellIs" priority="471" dxfId="1" operator="greaterThan">
      <formula>0</formula>
    </cfRule>
  </conditionalFormatting>
  <conditionalFormatting sqref="K13">
    <cfRule type="cellIs" priority="469" dxfId="1" operator="greaterThan">
      <formula>0</formula>
    </cfRule>
    <cfRule type="cellIs" priority="470" dxfId="0" operator="greaterThan">
      <formula>0</formula>
    </cfRule>
  </conditionalFormatting>
  <conditionalFormatting sqref="D13">
    <cfRule type="cellIs" priority="465" dxfId="1" operator="greaterThan">
      <formula>0</formula>
    </cfRule>
  </conditionalFormatting>
  <conditionalFormatting sqref="D13">
    <cfRule type="cellIs" priority="463" dxfId="1" operator="greaterThan">
      <formula>0</formula>
    </cfRule>
    <cfRule type="cellIs" priority="464" dxfId="0" operator="greaterThan">
      <formula>0</formula>
    </cfRule>
  </conditionalFormatting>
  <conditionalFormatting sqref="K14">
    <cfRule type="cellIs" priority="462" dxfId="1" operator="greaterThan">
      <formula>0</formula>
    </cfRule>
  </conditionalFormatting>
  <conditionalFormatting sqref="K14">
    <cfRule type="cellIs" priority="460" dxfId="1" operator="greaterThan">
      <formula>0</formula>
    </cfRule>
    <cfRule type="cellIs" priority="461" dxfId="0" operator="greaterThan">
      <formula>0</formula>
    </cfRule>
  </conditionalFormatting>
  <conditionalFormatting sqref="D14">
    <cfRule type="cellIs" priority="456" dxfId="1" operator="greaterThan">
      <formula>0</formula>
    </cfRule>
  </conditionalFormatting>
  <conditionalFormatting sqref="D14">
    <cfRule type="cellIs" priority="454" dxfId="1" operator="greaterThan">
      <formula>0</formula>
    </cfRule>
    <cfRule type="cellIs" priority="455" dxfId="0" operator="greaterThan">
      <formula>0</formula>
    </cfRule>
  </conditionalFormatting>
  <conditionalFormatting sqref="K15">
    <cfRule type="cellIs" priority="453" dxfId="1" operator="greaterThan">
      <formula>0</formula>
    </cfRule>
  </conditionalFormatting>
  <conditionalFormatting sqref="K15">
    <cfRule type="cellIs" priority="451" dxfId="1" operator="greaterThan">
      <formula>0</formula>
    </cfRule>
    <cfRule type="cellIs" priority="452" dxfId="0" operator="greaterThan">
      <formula>0</formula>
    </cfRule>
  </conditionalFormatting>
  <conditionalFormatting sqref="D15">
    <cfRule type="cellIs" priority="447" dxfId="1" operator="greaterThan">
      <formula>0</formula>
    </cfRule>
  </conditionalFormatting>
  <conditionalFormatting sqref="D15">
    <cfRule type="cellIs" priority="445" dxfId="1" operator="greaterThan">
      <formula>0</formula>
    </cfRule>
    <cfRule type="cellIs" priority="446" dxfId="0" operator="greaterThan">
      <formula>0</formula>
    </cfRule>
  </conditionalFormatting>
  <conditionalFormatting sqref="K16">
    <cfRule type="cellIs" priority="444" dxfId="1" operator="greaterThan">
      <formula>0</formula>
    </cfRule>
  </conditionalFormatting>
  <conditionalFormatting sqref="K16">
    <cfRule type="cellIs" priority="442" dxfId="1" operator="greaterThan">
      <formula>0</formula>
    </cfRule>
    <cfRule type="cellIs" priority="443" dxfId="0" operator="greaterThan">
      <formula>0</formula>
    </cfRule>
  </conditionalFormatting>
  <conditionalFormatting sqref="D16">
    <cfRule type="cellIs" priority="438" dxfId="1" operator="greaterThan">
      <formula>0</formula>
    </cfRule>
  </conditionalFormatting>
  <conditionalFormatting sqref="D16">
    <cfRule type="cellIs" priority="436" dxfId="1" operator="greaterThan">
      <formula>0</formula>
    </cfRule>
    <cfRule type="cellIs" priority="437" dxfId="0" operator="greaterThan">
      <formula>0</formula>
    </cfRule>
  </conditionalFormatting>
  <conditionalFormatting sqref="K17">
    <cfRule type="cellIs" priority="435" dxfId="1" operator="greaterThan">
      <formula>0</formula>
    </cfRule>
  </conditionalFormatting>
  <conditionalFormatting sqref="K17">
    <cfRule type="cellIs" priority="433" dxfId="1" operator="greaterThan">
      <formula>0</formula>
    </cfRule>
    <cfRule type="cellIs" priority="434" dxfId="0" operator="greaterThan">
      <formula>0</formula>
    </cfRule>
  </conditionalFormatting>
  <conditionalFormatting sqref="D17">
    <cfRule type="cellIs" priority="429" dxfId="1" operator="greaterThan">
      <formula>0</formula>
    </cfRule>
  </conditionalFormatting>
  <conditionalFormatting sqref="D17">
    <cfRule type="cellIs" priority="427" dxfId="1" operator="greaterThan">
      <formula>0</formula>
    </cfRule>
    <cfRule type="cellIs" priority="428" dxfId="0" operator="greaterThan">
      <formula>0</formula>
    </cfRule>
  </conditionalFormatting>
  <conditionalFormatting sqref="K18">
    <cfRule type="cellIs" priority="426" dxfId="1" operator="greaterThan">
      <formula>0</formula>
    </cfRule>
  </conditionalFormatting>
  <conditionalFormatting sqref="K18">
    <cfRule type="cellIs" priority="424" dxfId="1" operator="greaterThan">
      <formula>0</formula>
    </cfRule>
    <cfRule type="cellIs" priority="425" dxfId="0" operator="greaterThan">
      <formula>0</formula>
    </cfRule>
  </conditionalFormatting>
  <conditionalFormatting sqref="D18">
    <cfRule type="cellIs" priority="420" dxfId="1" operator="greaterThan">
      <formula>0</formula>
    </cfRule>
  </conditionalFormatting>
  <conditionalFormatting sqref="D18">
    <cfRule type="cellIs" priority="418" dxfId="1" operator="greaterThan">
      <formula>0</formula>
    </cfRule>
    <cfRule type="cellIs" priority="419" dxfId="0" operator="greaterThan">
      <formula>0</formula>
    </cfRule>
  </conditionalFormatting>
  <conditionalFormatting sqref="K19">
    <cfRule type="cellIs" priority="417" dxfId="1" operator="greaterThan">
      <formula>0</formula>
    </cfRule>
  </conditionalFormatting>
  <conditionalFormatting sqref="K19">
    <cfRule type="cellIs" priority="415" dxfId="1" operator="greaterThan">
      <formula>0</formula>
    </cfRule>
    <cfRule type="cellIs" priority="416" dxfId="0" operator="greaterThan">
      <formula>0</formula>
    </cfRule>
  </conditionalFormatting>
  <conditionalFormatting sqref="D19">
    <cfRule type="cellIs" priority="411" dxfId="1" operator="greaterThan">
      <formula>0</formula>
    </cfRule>
  </conditionalFormatting>
  <conditionalFormatting sqref="D19">
    <cfRule type="cellIs" priority="409" dxfId="1" operator="greaterThan">
      <formula>0</formula>
    </cfRule>
    <cfRule type="cellIs" priority="410" dxfId="0" operator="greaterThan">
      <formula>0</formula>
    </cfRule>
  </conditionalFormatting>
  <conditionalFormatting sqref="K20">
    <cfRule type="cellIs" priority="408" dxfId="1" operator="greaterThan">
      <formula>0</formula>
    </cfRule>
  </conditionalFormatting>
  <conditionalFormatting sqref="K20">
    <cfRule type="cellIs" priority="406" dxfId="1" operator="greaterThan">
      <formula>0</formula>
    </cfRule>
    <cfRule type="cellIs" priority="407" dxfId="0" operator="greaterThan">
      <formula>0</formula>
    </cfRule>
  </conditionalFormatting>
  <conditionalFormatting sqref="D20">
    <cfRule type="cellIs" priority="402" dxfId="1" operator="greaterThan">
      <formula>0</formula>
    </cfRule>
  </conditionalFormatting>
  <conditionalFormatting sqref="D20">
    <cfRule type="cellIs" priority="400" dxfId="1" operator="greaterThan">
      <formula>0</formula>
    </cfRule>
    <cfRule type="cellIs" priority="401" dxfId="0" operator="greaterThan">
      <formula>0</formula>
    </cfRule>
  </conditionalFormatting>
  <conditionalFormatting sqref="K21">
    <cfRule type="cellIs" priority="399" dxfId="1" operator="greaterThan">
      <formula>0</formula>
    </cfRule>
  </conditionalFormatting>
  <conditionalFormatting sqref="K21">
    <cfRule type="cellIs" priority="397" dxfId="1" operator="greaterThan">
      <formula>0</formula>
    </cfRule>
    <cfRule type="cellIs" priority="398" dxfId="0" operator="greaterThan">
      <formula>0</formula>
    </cfRule>
  </conditionalFormatting>
  <conditionalFormatting sqref="D21">
    <cfRule type="cellIs" priority="393" dxfId="1" operator="greaterThan">
      <formula>0</formula>
    </cfRule>
  </conditionalFormatting>
  <conditionalFormatting sqref="D21">
    <cfRule type="cellIs" priority="391" dxfId="1" operator="greaterThan">
      <formula>0</formula>
    </cfRule>
    <cfRule type="cellIs" priority="392" dxfId="0" operator="greaterThan">
      <formula>0</formula>
    </cfRule>
  </conditionalFormatting>
  <conditionalFormatting sqref="K22">
    <cfRule type="cellIs" priority="390" dxfId="1" operator="greaterThan">
      <formula>0</formula>
    </cfRule>
  </conditionalFormatting>
  <conditionalFormatting sqref="K22">
    <cfRule type="cellIs" priority="388" dxfId="1" operator="greaterThan">
      <formula>0</formula>
    </cfRule>
    <cfRule type="cellIs" priority="389" dxfId="0" operator="greaterThan">
      <formula>0</formula>
    </cfRule>
  </conditionalFormatting>
  <conditionalFormatting sqref="D22">
    <cfRule type="cellIs" priority="384" dxfId="1" operator="greaterThan">
      <formula>0</formula>
    </cfRule>
  </conditionalFormatting>
  <conditionalFormatting sqref="D22">
    <cfRule type="cellIs" priority="382" dxfId="1" operator="greaterThan">
      <formula>0</formula>
    </cfRule>
    <cfRule type="cellIs" priority="383" dxfId="0" operator="greaterThan">
      <formula>0</formula>
    </cfRule>
  </conditionalFormatting>
  <conditionalFormatting sqref="K23">
    <cfRule type="cellIs" priority="381" dxfId="1" operator="greaterThan">
      <formula>0</formula>
    </cfRule>
  </conditionalFormatting>
  <conditionalFormatting sqref="K23">
    <cfRule type="cellIs" priority="379" dxfId="1" operator="greaterThan">
      <formula>0</formula>
    </cfRule>
    <cfRule type="cellIs" priority="380" dxfId="0" operator="greaterThan">
      <formula>0</formula>
    </cfRule>
  </conditionalFormatting>
  <conditionalFormatting sqref="D23">
    <cfRule type="cellIs" priority="375" dxfId="1" operator="greaterThan">
      <formula>0</formula>
    </cfRule>
  </conditionalFormatting>
  <conditionalFormatting sqref="D23">
    <cfRule type="cellIs" priority="373" dxfId="1" operator="greaterThan">
      <formula>0</formula>
    </cfRule>
    <cfRule type="cellIs" priority="374" dxfId="0" operator="greaterThan">
      <formula>0</formula>
    </cfRule>
  </conditionalFormatting>
  <conditionalFormatting sqref="K24">
    <cfRule type="cellIs" priority="372" dxfId="1" operator="greaterThan">
      <formula>0</formula>
    </cfRule>
  </conditionalFormatting>
  <conditionalFormatting sqref="K24">
    <cfRule type="cellIs" priority="370" dxfId="1" operator="greaterThan">
      <formula>0</formula>
    </cfRule>
    <cfRule type="cellIs" priority="371" dxfId="0" operator="greaterThan">
      <formula>0</formula>
    </cfRule>
  </conditionalFormatting>
  <conditionalFormatting sqref="D24">
    <cfRule type="cellIs" priority="366" dxfId="1" operator="greaterThan">
      <formula>0</formula>
    </cfRule>
  </conditionalFormatting>
  <conditionalFormatting sqref="D24">
    <cfRule type="cellIs" priority="364" dxfId="1" operator="greaterThan">
      <formula>0</formula>
    </cfRule>
    <cfRule type="cellIs" priority="365" dxfId="0" operator="greaterThan">
      <formula>0</formula>
    </cfRule>
  </conditionalFormatting>
  <conditionalFormatting sqref="K25">
    <cfRule type="cellIs" priority="363" dxfId="1" operator="greaterThan">
      <formula>0</formula>
    </cfRule>
  </conditionalFormatting>
  <conditionalFormatting sqref="K25">
    <cfRule type="cellIs" priority="361" dxfId="1" operator="greaterThan">
      <formula>0</formula>
    </cfRule>
    <cfRule type="cellIs" priority="362" dxfId="0" operator="greaterThan">
      <formula>0</formula>
    </cfRule>
  </conditionalFormatting>
  <conditionalFormatting sqref="D25">
    <cfRule type="cellIs" priority="357" dxfId="1" operator="greaterThan">
      <formula>0</formula>
    </cfRule>
  </conditionalFormatting>
  <conditionalFormatting sqref="D25">
    <cfRule type="cellIs" priority="355" dxfId="1" operator="greaterThan">
      <formula>0</formula>
    </cfRule>
    <cfRule type="cellIs" priority="356" dxfId="0" operator="greaterThan">
      <formula>0</formula>
    </cfRule>
  </conditionalFormatting>
  <conditionalFormatting sqref="K26">
    <cfRule type="cellIs" priority="354" dxfId="1" operator="greaterThan">
      <formula>0</formula>
    </cfRule>
  </conditionalFormatting>
  <conditionalFormatting sqref="K26">
    <cfRule type="cellIs" priority="352" dxfId="1" operator="greaterThan">
      <formula>0</formula>
    </cfRule>
    <cfRule type="cellIs" priority="353" dxfId="0" operator="greaterThan">
      <formula>0</formula>
    </cfRule>
  </conditionalFormatting>
  <conditionalFormatting sqref="D26">
    <cfRule type="cellIs" priority="348" dxfId="1" operator="greaterThan">
      <formula>0</formula>
    </cfRule>
  </conditionalFormatting>
  <conditionalFormatting sqref="D26">
    <cfRule type="cellIs" priority="346" dxfId="1" operator="greaterThan">
      <formula>0</formula>
    </cfRule>
    <cfRule type="cellIs" priority="347" dxfId="0" operator="greaterThan">
      <formula>0</formula>
    </cfRule>
  </conditionalFormatting>
  <conditionalFormatting sqref="K27">
    <cfRule type="cellIs" priority="345" dxfId="1" operator="greaterThan">
      <formula>0</formula>
    </cfRule>
  </conditionalFormatting>
  <conditionalFormatting sqref="K27">
    <cfRule type="cellIs" priority="343" dxfId="1" operator="greaterThan">
      <formula>0</formula>
    </cfRule>
    <cfRule type="cellIs" priority="344" dxfId="0" operator="greaterThan">
      <formula>0</formula>
    </cfRule>
  </conditionalFormatting>
  <conditionalFormatting sqref="D27">
    <cfRule type="cellIs" priority="339" dxfId="1" operator="greaterThan">
      <formula>0</formula>
    </cfRule>
  </conditionalFormatting>
  <conditionalFormatting sqref="D27">
    <cfRule type="cellIs" priority="337" dxfId="1" operator="greaterThan">
      <formula>0</formula>
    </cfRule>
    <cfRule type="cellIs" priority="338" dxfId="0" operator="greaterThan">
      <formula>0</formula>
    </cfRule>
  </conditionalFormatting>
  <conditionalFormatting sqref="K28">
    <cfRule type="cellIs" priority="336" dxfId="1" operator="greaterThan">
      <formula>0</formula>
    </cfRule>
  </conditionalFormatting>
  <conditionalFormatting sqref="K28">
    <cfRule type="cellIs" priority="334" dxfId="1" operator="greaterThan">
      <formula>0</formula>
    </cfRule>
    <cfRule type="cellIs" priority="335" dxfId="0" operator="greaterThan">
      <formula>0</formula>
    </cfRule>
  </conditionalFormatting>
  <conditionalFormatting sqref="D28">
    <cfRule type="cellIs" priority="330" dxfId="1" operator="greaterThan">
      <formula>0</formula>
    </cfRule>
  </conditionalFormatting>
  <conditionalFormatting sqref="D28">
    <cfRule type="cellIs" priority="328" dxfId="1" operator="greaterThan">
      <formula>0</formula>
    </cfRule>
    <cfRule type="cellIs" priority="329" dxfId="0" operator="greaterThan">
      <formula>0</formula>
    </cfRule>
  </conditionalFormatting>
  <conditionalFormatting sqref="K29">
    <cfRule type="cellIs" priority="327" dxfId="1" operator="greaterThan">
      <formula>0</formula>
    </cfRule>
  </conditionalFormatting>
  <conditionalFormatting sqref="K29">
    <cfRule type="cellIs" priority="325" dxfId="1" operator="greaterThan">
      <formula>0</formula>
    </cfRule>
    <cfRule type="cellIs" priority="326" dxfId="0" operator="greaterThan">
      <formula>0</formula>
    </cfRule>
  </conditionalFormatting>
  <conditionalFormatting sqref="D29">
    <cfRule type="cellIs" priority="321" dxfId="1" operator="greaterThan">
      <formula>0</formula>
    </cfRule>
  </conditionalFormatting>
  <conditionalFormatting sqref="D29">
    <cfRule type="cellIs" priority="319" dxfId="1" operator="greaterThan">
      <formula>0</formula>
    </cfRule>
    <cfRule type="cellIs" priority="320" dxfId="0" operator="greaterThan">
      <formula>0</formula>
    </cfRule>
  </conditionalFormatting>
  <conditionalFormatting sqref="K30">
    <cfRule type="cellIs" priority="318" dxfId="1" operator="greaterThan">
      <formula>0</formula>
    </cfRule>
  </conditionalFormatting>
  <conditionalFormatting sqref="K30">
    <cfRule type="cellIs" priority="316" dxfId="1" operator="greaterThan">
      <formula>0</formula>
    </cfRule>
    <cfRule type="cellIs" priority="317" dxfId="0" operator="greaterThan">
      <formula>0</formula>
    </cfRule>
  </conditionalFormatting>
  <conditionalFormatting sqref="D30">
    <cfRule type="cellIs" priority="312" dxfId="1" operator="greaterThan">
      <formula>0</formula>
    </cfRule>
  </conditionalFormatting>
  <conditionalFormatting sqref="D30">
    <cfRule type="cellIs" priority="310" dxfId="1" operator="greaterThan">
      <formula>0</formula>
    </cfRule>
    <cfRule type="cellIs" priority="311" dxfId="0" operator="greaterThan">
      <formula>0</formula>
    </cfRule>
  </conditionalFormatting>
  <conditionalFormatting sqref="K31">
    <cfRule type="cellIs" priority="309" dxfId="1" operator="greaterThan">
      <formula>0</formula>
    </cfRule>
  </conditionalFormatting>
  <conditionalFormatting sqref="K31">
    <cfRule type="cellIs" priority="307" dxfId="1" operator="greaterThan">
      <formula>0</formula>
    </cfRule>
    <cfRule type="cellIs" priority="308" dxfId="0" operator="greaterThan">
      <formula>0</formula>
    </cfRule>
  </conditionalFormatting>
  <conditionalFormatting sqref="D31">
    <cfRule type="cellIs" priority="303" dxfId="1" operator="greaterThan">
      <formula>0</formula>
    </cfRule>
  </conditionalFormatting>
  <conditionalFormatting sqref="D31">
    <cfRule type="cellIs" priority="301" dxfId="1" operator="greaterThan">
      <formula>0</formula>
    </cfRule>
    <cfRule type="cellIs" priority="302" dxfId="0" operator="greaterThan">
      <formula>0</formula>
    </cfRule>
  </conditionalFormatting>
  <conditionalFormatting sqref="K32">
    <cfRule type="cellIs" priority="300" dxfId="1" operator="greaterThan">
      <formula>0</formula>
    </cfRule>
  </conditionalFormatting>
  <conditionalFormatting sqref="K32">
    <cfRule type="cellIs" priority="298" dxfId="1" operator="greaterThan">
      <formula>0</formula>
    </cfRule>
    <cfRule type="cellIs" priority="299" dxfId="0" operator="greaterThan">
      <formula>0</formula>
    </cfRule>
  </conditionalFormatting>
  <conditionalFormatting sqref="D32">
    <cfRule type="cellIs" priority="294" dxfId="1" operator="greaterThan">
      <formula>0</formula>
    </cfRule>
  </conditionalFormatting>
  <conditionalFormatting sqref="D32">
    <cfRule type="cellIs" priority="292" dxfId="1" operator="greaterThan">
      <formula>0</formula>
    </cfRule>
    <cfRule type="cellIs" priority="293" dxfId="0" operator="greaterThan">
      <formula>0</formula>
    </cfRule>
  </conditionalFormatting>
  <conditionalFormatting sqref="H6">
    <cfRule type="cellIs" priority="291" dxfId="1" operator="greaterThan">
      <formula>0</formula>
    </cfRule>
  </conditionalFormatting>
  <conditionalFormatting sqref="H6">
    <cfRule type="cellIs" priority="289" dxfId="1" operator="greaterThan">
      <formula>0</formula>
    </cfRule>
    <cfRule type="cellIs" priority="290" dxfId="0" operator="greaterThan">
      <formula>0</formula>
    </cfRule>
  </conditionalFormatting>
  <conditionalFormatting sqref="H7">
    <cfRule type="cellIs" priority="288" dxfId="1" operator="greaterThan">
      <formula>0</formula>
    </cfRule>
  </conditionalFormatting>
  <conditionalFormatting sqref="H7">
    <cfRule type="cellIs" priority="286" dxfId="1" operator="greaterThan">
      <formula>0</formula>
    </cfRule>
    <cfRule type="cellIs" priority="287" dxfId="0" operator="greaterThan">
      <formula>0</formula>
    </cfRule>
  </conditionalFormatting>
  <conditionalFormatting sqref="H8">
    <cfRule type="cellIs" priority="285" dxfId="1" operator="greaterThan">
      <formula>0</formula>
    </cfRule>
  </conditionalFormatting>
  <conditionalFormatting sqref="H8">
    <cfRule type="cellIs" priority="283" dxfId="1" operator="greaterThan">
      <formula>0</formula>
    </cfRule>
    <cfRule type="cellIs" priority="284" dxfId="0" operator="greaterThan">
      <formula>0</formula>
    </cfRule>
  </conditionalFormatting>
  <conditionalFormatting sqref="H9">
    <cfRule type="cellIs" priority="282" dxfId="1" operator="greaterThan">
      <formula>0</formula>
    </cfRule>
  </conditionalFormatting>
  <conditionalFormatting sqref="H9">
    <cfRule type="cellIs" priority="280" dxfId="1" operator="greaterThan">
      <formula>0</formula>
    </cfRule>
    <cfRule type="cellIs" priority="281" dxfId="0" operator="greaterThan">
      <formula>0</formula>
    </cfRule>
  </conditionalFormatting>
  <conditionalFormatting sqref="H10">
    <cfRule type="cellIs" priority="279" dxfId="1" operator="greaterThan">
      <formula>0</formula>
    </cfRule>
  </conditionalFormatting>
  <conditionalFormatting sqref="H10">
    <cfRule type="cellIs" priority="277" dxfId="1" operator="greaterThan">
      <formula>0</formula>
    </cfRule>
    <cfRule type="cellIs" priority="278" dxfId="0" operator="greaterThan">
      <formula>0</formula>
    </cfRule>
  </conditionalFormatting>
  <conditionalFormatting sqref="H11">
    <cfRule type="cellIs" priority="276" dxfId="1" operator="greaterThan">
      <formula>0</formula>
    </cfRule>
  </conditionalFormatting>
  <conditionalFormatting sqref="H11">
    <cfRule type="cellIs" priority="274" dxfId="1" operator="greaterThan">
      <formula>0</formula>
    </cfRule>
    <cfRule type="cellIs" priority="275" dxfId="0" operator="greaterThan">
      <formula>0</formula>
    </cfRule>
  </conditionalFormatting>
  <conditionalFormatting sqref="H12">
    <cfRule type="cellIs" priority="273" dxfId="1" operator="greaterThan">
      <formula>0</formula>
    </cfRule>
  </conditionalFormatting>
  <conditionalFormatting sqref="H12">
    <cfRule type="cellIs" priority="271" dxfId="1" operator="greaterThan">
      <formula>0</formula>
    </cfRule>
    <cfRule type="cellIs" priority="272" dxfId="0" operator="greaterThan">
      <formula>0</formula>
    </cfRule>
  </conditionalFormatting>
  <conditionalFormatting sqref="H13">
    <cfRule type="cellIs" priority="270" dxfId="1" operator="greaterThan">
      <formula>0</formula>
    </cfRule>
  </conditionalFormatting>
  <conditionalFormatting sqref="H13">
    <cfRule type="cellIs" priority="268" dxfId="1" operator="greaterThan">
      <formula>0</formula>
    </cfRule>
    <cfRule type="cellIs" priority="269" dxfId="0" operator="greaterThan">
      <formula>0</formula>
    </cfRule>
  </conditionalFormatting>
  <conditionalFormatting sqref="H14">
    <cfRule type="cellIs" priority="267" dxfId="1" operator="greaterThan">
      <formula>0</formula>
    </cfRule>
  </conditionalFormatting>
  <conditionalFormatting sqref="H14">
    <cfRule type="cellIs" priority="265" dxfId="1" operator="greaterThan">
      <formula>0</formula>
    </cfRule>
    <cfRule type="cellIs" priority="266" dxfId="0" operator="greaterThan">
      <formula>0</formula>
    </cfRule>
  </conditionalFormatting>
  <conditionalFormatting sqref="H15">
    <cfRule type="cellIs" priority="264" dxfId="1" operator="greaterThan">
      <formula>0</formula>
    </cfRule>
  </conditionalFormatting>
  <conditionalFormatting sqref="H15">
    <cfRule type="cellIs" priority="262" dxfId="1" operator="greaterThan">
      <formula>0</formula>
    </cfRule>
    <cfRule type="cellIs" priority="263" dxfId="0" operator="greaterThan">
      <formula>0</formula>
    </cfRule>
  </conditionalFormatting>
  <conditionalFormatting sqref="H16">
    <cfRule type="cellIs" priority="258" dxfId="1" operator="greaterThan">
      <formula>0</formula>
    </cfRule>
  </conditionalFormatting>
  <conditionalFormatting sqref="H16">
    <cfRule type="cellIs" priority="256" dxfId="1" operator="greaterThan">
      <formula>0</formula>
    </cfRule>
    <cfRule type="cellIs" priority="257" dxfId="0" operator="greaterThan">
      <formula>0</formula>
    </cfRule>
  </conditionalFormatting>
  <conditionalFormatting sqref="H17">
    <cfRule type="cellIs" priority="252" dxfId="1" operator="greaterThan">
      <formula>0</formula>
    </cfRule>
  </conditionalFormatting>
  <conditionalFormatting sqref="H17">
    <cfRule type="cellIs" priority="250" dxfId="1" operator="greaterThan">
      <formula>0</formula>
    </cfRule>
    <cfRule type="cellIs" priority="251" dxfId="0" operator="greaterThan">
      <formula>0</formula>
    </cfRule>
  </conditionalFormatting>
  <conditionalFormatting sqref="H18">
    <cfRule type="cellIs" priority="249" dxfId="1" operator="greaterThan">
      <formula>0</formula>
    </cfRule>
  </conditionalFormatting>
  <conditionalFormatting sqref="H18">
    <cfRule type="cellIs" priority="247" dxfId="1" operator="greaterThan">
      <formula>0</formula>
    </cfRule>
    <cfRule type="cellIs" priority="248" dxfId="0" operator="greaterThan">
      <formula>0</formula>
    </cfRule>
  </conditionalFormatting>
  <conditionalFormatting sqref="H19">
    <cfRule type="cellIs" priority="246" dxfId="1" operator="greaterThan">
      <formula>0</formula>
    </cfRule>
  </conditionalFormatting>
  <conditionalFormatting sqref="H19">
    <cfRule type="cellIs" priority="244" dxfId="1" operator="greaterThan">
      <formula>0</formula>
    </cfRule>
    <cfRule type="cellIs" priority="245" dxfId="0" operator="greaterThan">
      <formula>0</formula>
    </cfRule>
  </conditionalFormatting>
  <conditionalFormatting sqref="H20">
    <cfRule type="cellIs" priority="243" dxfId="1" operator="greaterThan">
      <formula>0</formula>
    </cfRule>
  </conditionalFormatting>
  <conditionalFormatting sqref="H20">
    <cfRule type="cellIs" priority="241" dxfId="1" operator="greaterThan">
      <formula>0</formula>
    </cfRule>
    <cfRule type="cellIs" priority="242" dxfId="0" operator="greaterThan">
      <formula>0</formula>
    </cfRule>
  </conditionalFormatting>
  <conditionalFormatting sqref="H21">
    <cfRule type="cellIs" priority="240" dxfId="1" operator="greaterThan">
      <formula>0</formula>
    </cfRule>
  </conditionalFormatting>
  <conditionalFormatting sqref="H21">
    <cfRule type="cellIs" priority="238" dxfId="1" operator="greaterThan">
      <formula>0</formula>
    </cfRule>
    <cfRule type="cellIs" priority="239" dxfId="0" operator="greaterThan">
      <formula>0</formula>
    </cfRule>
  </conditionalFormatting>
  <conditionalFormatting sqref="H22">
    <cfRule type="cellIs" priority="237" dxfId="1" operator="greaterThan">
      <formula>0</formula>
    </cfRule>
  </conditionalFormatting>
  <conditionalFormatting sqref="H22">
    <cfRule type="cellIs" priority="235" dxfId="1" operator="greaterThan">
      <formula>0</formula>
    </cfRule>
    <cfRule type="cellIs" priority="236" dxfId="0" operator="greaterThan">
      <formula>0</formula>
    </cfRule>
  </conditionalFormatting>
  <conditionalFormatting sqref="H23">
    <cfRule type="cellIs" priority="234" dxfId="1" operator="greaterThan">
      <formula>0</formula>
    </cfRule>
  </conditionalFormatting>
  <conditionalFormatting sqref="H23">
    <cfRule type="cellIs" priority="232" dxfId="1" operator="greaterThan">
      <formula>0</formula>
    </cfRule>
    <cfRule type="cellIs" priority="233" dxfId="0" operator="greaterThan">
      <formula>0</formula>
    </cfRule>
  </conditionalFormatting>
  <conditionalFormatting sqref="H24:H25">
    <cfRule type="cellIs" priority="228" dxfId="1" operator="greaterThan">
      <formula>0</formula>
    </cfRule>
  </conditionalFormatting>
  <conditionalFormatting sqref="H24:H25">
    <cfRule type="cellIs" priority="226" dxfId="1" operator="greaterThan">
      <formula>0</formula>
    </cfRule>
    <cfRule type="cellIs" priority="227" dxfId="0" operator="greaterThan">
      <formula>0</formula>
    </cfRule>
  </conditionalFormatting>
  <conditionalFormatting sqref="H26">
    <cfRule type="cellIs" priority="222" dxfId="1" operator="greaterThan">
      <formula>0</formula>
    </cfRule>
  </conditionalFormatting>
  <conditionalFormatting sqref="H26">
    <cfRule type="cellIs" priority="220" dxfId="1" operator="greaterThan">
      <formula>0</formula>
    </cfRule>
    <cfRule type="cellIs" priority="221" dxfId="0" operator="greaterThan">
      <formula>0</formula>
    </cfRule>
  </conditionalFormatting>
  <conditionalFormatting sqref="H27">
    <cfRule type="cellIs" priority="219" dxfId="1" operator="greaterThan">
      <formula>0</formula>
    </cfRule>
  </conditionalFormatting>
  <conditionalFormatting sqref="H27">
    <cfRule type="cellIs" priority="217" dxfId="1" operator="greaterThan">
      <formula>0</formula>
    </cfRule>
    <cfRule type="cellIs" priority="218" dxfId="0" operator="greaterThan">
      <formula>0</formula>
    </cfRule>
  </conditionalFormatting>
  <conditionalFormatting sqref="H28">
    <cfRule type="cellIs" priority="216" dxfId="1" operator="greaterThan">
      <formula>0</formula>
    </cfRule>
  </conditionalFormatting>
  <conditionalFormatting sqref="H28">
    <cfRule type="cellIs" priority="214" dxfId="1" operator="greaterThan">
      <formula>0</formula>
    </cfRule>
    <cfRule type="cellIs" priority="215" dxfId="0" operator="greaterThan">
      <formula>0</formula>
    </cfRule>
  </conditionalFormatting>
  <conditionalFormatting sqref="H30">
    <cfRule type="cellIs" priority="210" dxfId="1" operator="greaterThan">
      <formula>0</formula>
    </cfRule>
  </conditionalFormatting>
  <conditionalFormatting sqref="H30">
    <cfRule type="cellIs" priority="208" dxfId="1" operator="greaterThan">
      <formula>0</formula>
    </cfRule>
    <cfRule type="cellIs" priority="209" dxfId="0" operator="greaterThan">
      <formula>0</formula>
    </cfRule>
  </conditionalFormatting>
  <conditionalFormatting sqref="H31">
    <cfRule type="cellIs" priority="207" dxfId="1" operator="greaterThan">
      <formula>0</formula>
    </cfRule>
  </conditionalFormatting>
  <conditionalFormatting sqref="H31">
    <cfRule type="cellIs" priority="205" dxfId="1" operator="greaterThan">
      <formula>0</formula>
    </cfRule>
    <cfRule type="cellIs" priority="206" dxfId="0" operator="greaterThan">
      <formula>0</formula>
    </cfRule>
  </conditionalFormatting>
  <conditionalFormatting sqref="H32">
    <cfRule type="cellIs" priority="204" dxfId="1" operator="greaterThan">
      <formula>0</formula>
    </cfRule>
  </conditionalFormatting>
  <conditionalFormatting sqref="H32">
    <cfRule type="cellIs" priority="202" dxfId="1" operator="greaterThan">
      <formula>0</formula>
    </cfRule>
    <cfRule type="cellIs" priority="203" dxfId="0" operator="greaterThan">
      <formula>0</formula>
    </cfRule>
  </conditionalFormatting>
  <conditionalFormatting sqref="H4">
    <cfRule type="cellIs" priority="192" dxfId="1" operator="greaterThan">
      <formula>0</formula>
    </cfRule>
  </conditionalFormatting>
  <conditionalFormatting sqref="H4">
    <cfRule type="cellIs" priority="190" dxfId="1" operator="greaterThan">
      <formula>0</formula>
    </cfRule>
    <cfRule type="cellIs" priority="191" dxfId="0" operator="greaterThan">
      <formula>0</formula>
    </cfRule>
  </conditionalFormatting>
  <conditionalFormatting sqref="H5">
    <cfRule type="cellIs" priority="195" dxfId="1" operator="greaterThan">
      <formula>0</formula>
    </cfRule>
  </conditionalFormatting>
  <conditionalFormatting sqref="H5">
    <cfRule type="cellIs" priority="193" dxfId="1" operator="greaterThan">
      <formula>0</formula>
    </cfRule>
    <cfRule type="cellIs" priority="194" dxfId="0" operator="greaterThan">
      <formula>0</formula>
    </cfRule>
  </conditionalFormatting>
  <conditionalFormatting sqref="I4">
    <cfRule type="cellIs" priority="180" dxfId="1" operator="greaterThan">
      <formula>0</formula>
    </cfRule>
  </conditionalFormatting>
  <conditionalFormatting sqref="I4">
    <cfRule type="cellIs" priority="178" dxfId="1" operator="greaterThan">
      <formula>0</formula>
    </cfRule>
    <cfRule type="cellIs" priority="179" dxfId="0" operator="greaterThan">
      <formula>0</formula>
    </cfRule>
  </conditionalFormatting>
  <conditionalFormatting sqref="I5">
    <cfRule type="cellIs" priority="177" dxfId="1" operator="greaterThan">
      <formula>0</formula>
    </cfRule>
  </conditionalFormatting>
  <conditionalFormatting sqref="I5">
    <cfRule type="cellIs" priority="175" dxfId="1" operator="greaterThan">
      <formula>0</formula>
    </cfRule>
    <cfRule type="cellIs" priority="176" dxfId="0" operator="greaterThan">
      <formula>0</formula>
    </cfRule>
  </conditionalFormatting>
  <conditionalFormatting sqref="I6">
    <cfRule type="cellIs" priority="174" dxfId="1" operator="greaterThan">
      <formula>0</formula>
    </cfRule>
  </conditionalFormatting>
  <conditionalFormatting sqref="I6">
    <cfRule type="cellIs" priority="172" dxfId="1" operator="greaterThan">
      <formula>0</formula>
    </cfRule>
    <cfRule type="cellIs" priority="173" dxfId="0" operator="greaterThan">
      <formula>0</formula>
    </cfRule>
  </conditionalFormatting>
  <conditionalFormatting sqref="I7">
    <cfRule type="cellIs" priority="171" dxfId="1" operator="greaterThan">
      <formula>0</formula>
    </cfRule>
  </conditionalFormatting>
  <conditionalFormatting sqref="I7">
    <cfRule type="cellIs" priority="169" dxfId="1" operator="greaterThan">
      <formula>0</formula>
    </cfRule>
    <cfRule type="cellIs" priority="170" dxfId="0" operator="greaterThan">
      <formula>0</formula>
    </cfRule>
  </conditionalFormatting>
  <conditionalFormatting sqref="I8">
    <cfRule type="cellIs" priority="168" dxfId="1" operator="greaterThan">
      <formula>0</formula>
    </cfRule>
  </conditionalFormatting>
  <conditionalFormatting sqref="I8">
    <cfRule type="cellIs" priority="166" dxfId="1" operator="greaterThan">
      <formula>0</formula>
    </cfRule>
    <cfRule type="cellIs" priority="167" dxfId="0" operator="greaterThan">
      <formula>0</formula>
    </cfRule>
  </conditionalFormatting>
  <conditionalFormatting sqref="I9">
    <cfRule type="cellIs" priority="165" dxfId="1" operator="greaterThan">
      <formula>0</formula>
    </cfRule>
  </conditionalFormatting>
  <conditionalFormatting sqref="I9">
    <cfRule type="cellIs" priority="163" dxfId="1" operator="greaterThan">
      <formula>0</formula>
    </cfRule>
    <cfRule type="cellIs" priority="164" dxfId="0" operator="greaterThan">
      <formula>0</formula>
    </cfRule>
  </conditionalFormatting>
  <conditionalFormatting sqref="I10">
    <cfRule type="cellIs" priority="162" dxfId="1" operator="greaterThan">
      <formula>0</formula>
    </cfRule>
  </conditionalFormatting>
  <conditionalFormatting sqref="I10">
    <cfRule type="cellIs" priority="160" dxfId="1" operator="greaterThan">
      <formula>0</formula>
    </cfRule>
    <cfRule type="cellIs" priority="161" dxfId="0" operator="greaterThan">
      <formula>0</formula>
    </cfRule>
  </conditionalFormatting>
  <conditionalFormatting sqref="I11">
    <cfRule type="cellIs" priority="159" dxfId="1" operator="greaterThan">
      <formula>0</formula>
    </cfRule>
  </conditionalFormatting>
  <conditionalFormatting sqref="I11">
    <cfRule type="cellIs" priority="157" dxfId="1" operator="greaterThan">
      <formula>0</formula>
    </cfRule>
    <cfRule type="cellIs" priority="158" dxfId="0" operator="greaterThan">
      <formula>0</formula>
    </cfRule>
  </conditionalFormatting>
  <conditionalFormatting sqref="I12">
    <cfRule type="cellIs" priority="156" dxfId="1" operator="greaterThan">
      <formula>0</formula>
    </cfRule>
  </conditionalFormatting>
  <conditionalFormatting sqref="I12">
    <cfRule type="cellIs" priority="154" dxfId="1" operator="greaterThan">
      <formula>0</formula>
    </cfRule>
    <cfRule type="cellIs" priority="155" dxfId="0" operator="greaterThan">
      <formula>0</formula>
    </cfRule>
  </conditionalFormatting>
  <conditionalFormatting sqref="I13">
    <cfRule type="cellIs" priority="153" dxfId="1" operator="greaterThan">
      <formula>0</formula>
    </cfRule>
  </conditionalFormatting>
  <conditionalFormatting sqref="I13">
    <cfRule type="cellIs" priority="151" dxfId="1" operator="greaterThan">
      <formula>0</formula>
    </cfRule>
    <cfRule type="cellIs" priority="152" dxfId="0" operator="greaterThan">
      <formula>0</formula>
    </cfRule>
  </conditionalFormatting>
  <conditionalFormatting sqref="I14">
    <cfRule type="cellIs" priority="150" dxfId="1" operator="greaterThan">
      <formula>0</formula>
    </cfRule>
  </conditionalFormatting>
  <conditionalFormatting sqref="I14">
    <cfRule type="cellIs" priority="148" dxfId="1" operator="greaterThan">
      <formula>0</formula>
    </cfRule>
    <cfRule type="cellIs" priority="149" dxfId="0" operator="greaterThan">
      <formula>0</formula>
    </cfRule>
  </conditionalFormatting>
  <conditionalFormatting sqref="I15">
    <cfRule type="cellIs" priority="147" dxfId="1" operator="greaterThan">
      <formula>0</formula>
    </cfRule>
  </conditionalFormatting>
  <conditionalFormatting sqref="I15">
    <cfRule type="cellIs" priority="145" dxfId="1" operator="greaterThan">
      <formula>0</formula>
    </cfRule>
    <cfRule type="cellIs" priority="146" dxfId="0" operator="greaterThan">
      <formula>0</formula>
    </cfRule>
  </conditionalFormatting>
  <conditionalFormatting sqref="I16">
    <cfRule type="cellIs" priority="144" dxfId="1" operator="greaterThan">
      <formula>0</formula>
    </cfRule>
  </conditionalFormatting>
  <conditionalFormatting sqref="I16">
    <cfRule type="cellIs" priority="142" dxfId="1" operator="greaterThan">
      <formula>0</formula>
    </cfRule>
    <cfRule type="cellIs" priority="143" dxfId="0" operator="greaterThan">
      <formula>0</formula>
    </cfRule>
  </conditionalFormatting>
  <conditionalFormatting sqref="I17">
    <cfRule type="cellIs" priority="141" dxfId="1" operator="greaterThan">
      <formula>0</formula>
    </cfRule>
  </conditionalFormatting>
  <conditionalFormatting sqref="I17">
    <cfRule type="cellIs" priority="139" dxfId="1" operator="greaterThan">
      <formula>0</formula>
    </cfRule>
    <cfRule type="cellIs" priority="140" dxfId="0" operator="greaterThan">
      <formula>0</formula>
    </cfRule>
  </conditionalFormatting>
  <conditionalFormatting sqref="I18">
    <cfRule type="cellIs" priority="138" dxfId="1" operator="greaterThan">
      <formula>0</formula>
    </cfRule>
  </conditionalFormatting>
  <conditionalFormatting sqref="I18">
    <cfRule type="cellIs" priority="136" dxfId="1" operator="greaterThan">
      <formula>0</formula>
    </cfRule>
    <cfRule type="cellIs" priority="137" dxfId="0" operator="greaterThan">
      <formula>0</formula>
    </cfRule>
  </conditionalFormatting>
  <conditionalFormatting sqref="I19">
    <cfRule type="cellIs" priority="135" dxfId="1" operator="greaterThan">
      <formula>0</formula>
    </cfRule>
  </conditionalFormatting>
  <conditionalFormatting sqref="I19">
    <cfRule type="cellIs" priority="133" dxfId="1" operator="greaterThan">
      <formula>0</formula>
    </cfRule>
    <cfRule type="cellIs" priority="134" dxfId="0" operator="greaterThan">
      <formula>0</formula>
    </cfRule>
  </conditionalFormatting>
  <conditionalFormatting sqref="I20">
    <cfRule type="cellIs" priority="132" dxfId="1" operator="greaterThan">
      <formula>0</formula>
    </cfRule>
  </conditionalFormatting>
  <conditionalFormatting sqref="I20">
    <cfRule type="cellIs" priority="130" dxfId="1" operator="greaterThan">
      <formula>0</formula>
    </cfRule>
    <cfRule type="cellIs" priority="131" dxfId="0" operator="greaterThan">
      <formula>0</formula>
    </cfRule>
  </conditionalFormatting>
  <conditionalFormatting sqref="I21">
    <cfRule type="cellIs" priority="129" dxfId="1" operator="greaterThan">
      <formula>0</formula>
    </cfRule>
  </conditionalFormatting>
  <conditionalFormatting sqref="I21">
    <cfRule type="cellIs" priority="127" dxfId="1" operator="greaterThan">
      <formula>0</formula>
    </cfRule>
    <cfRule type="cellIs" priority="128" dxfId="0" operator="greaterThan">
      <formula>0</formula>
    </cfRule>
  </conditionalFormatting>
  <conditionalFormatting sqref="I22">
    <cfRule type="cellIs" priority="126" dxfId="1" operator="greaterThan">
      <formula>0</formula>
    </cfRule>
  </conditionalFormatting>
  <conditionalFormatting sqref="I22">
    <cfRule type="cellIs" priority="124" dxfId="1" operator="greaterThan">
      <formula>0</formula>
    </cfRule>
    <cfRule type="cellIs" priority="125" dxfId="0" operator="greaterThan">
      <formula>0</formula>
    </cfRule>
  </conditionalFormatting>
  <conditionalFormatting sqref="I23">
    <cfRule type="cellIs" priority="123" dxfId="1" operator="greaterThan">
      <formula>0</formula>
    </cfRule>
  </conditionalFormatting>
  <conditionalFormatting sqref="I23">
    <cfRule type="cellIs" priority="121" dxfId="1" operator="greaterThan">
      <formula>0</formula>
    </cfRule>
    <cfRule type="cellIs" priority="122" dxfId="0" operator="greaterThan">
      <formula>0</formula>
    </cfRule>
  </conditionalFormatting>
  <conditionalFormatting sqref="I24">
    <cfRule type="cellIs" priority="120" dxfId="1" operator="greaterThan">
      <formula>0</formula>
    </cfRule>
  </conditionalFormatting>
  <conditionalFormatting sqref="I24">
    <cfRule type="cellIs" priority="118" dxfId="1" operator="greaterThan">
      <formula>0</formula>
    </cfRule>
    <cfRule type="cellIs" priority="119" dxfId="0" operator="greaterThan">
      <formula>0</formula>
    </cfRule>
  </conditionalFormatting>
  <conditionalFormatting sqref="I25">
    <cfRule type="cellIs" priority="117" dxfId="1" operator="greaterThan">
      <formula>0</formula>
    </cfRule>
  </conditionalFormatting>
  <conditionalFormatting sqref="I25">
    <cfRule type="cellIs" priority="115" dxfId="1" operator="greaterThan">
      <formula>0</formula>
    </cfRule>
    <cfRule type="cellIs" priority="116" dxfId="0" operator="greaterThan">
      <formula>0</formula>
    </cfRule>
  </conditionalFormatting>
  <conditionalFormatting sqref="I26">
    <cfRule type="cellIs" priority="114" dxfId="1" operator="greaterThan">
      <formula>0</formula>
    </cfRule>
  </conditionalFormatting>
  <conditionalFormatting sqref="I26">
    <cfRule type="cellIs" priority="112" dxfId="1" operator="greaterThan">
      <formula>0</formula>
    </cfRule>
    <cfRule type="cellIs" priority="113" dxfId="0" operator="greaterThan">
      <formula>0</formula>
    </cfRule>
  </conditionalFormatting>
  <conditionalFormatting sqref="I27">
    <cfRule type="cellIs" priority="111" dxfId="1" operator="greaterThan">
      <formula>0</formula>
    </cfRule>
  </conditionalFormatting>
  <conditionalFormatting sqref="I27">
    <cfRule type="cellIs" priority="109" dxfId="1" operator="greaterThan">
      <formula>0</formula>
    </cfRule>
    <cfRule type="cellIs" priority="110" dxfId="0" operator="greaterThan">
      <formula>0</formula>
    </cfRule>
  </conditionalFormatting>
  <conditionalFormatting sqref="I28">
    <cfRule type="cellIs" priority="108" dxfId="1" operator="greaterThan">
      <formula>0</formula>
    </cfRule>
  </conditionalFormatting>
  <conditionalFormatting sqref="I28">
    <cfRule type="cellIs" priority="106" dxfId="1" operator="greaterThan">
      <formula>0</formula>
    </cfRule>
    <cfRule type="cellIs" priority="107" dxfId="0" operator="greaterThan">
      <formula>0</formula>
    </cfRule>
  </conditionalFormatting>
  <conditionalFormatting sqref="I29">
    <cfRule type="cellIs" priority="105" dxfId="1" operator="greaterThan">
      <formula>0</formula>
    </cfRule>
  </conditionalFormatting>
  <conditionalFormatting sqref="I29">
    <cfRule type="cellIs" priority="103" dxfId="1" operator="greaterThan">
      <formula>0</formula>
    </cfRule>
    <cfRule type="cellIs" priority="104" dxfId="0" operator="greaterThan">
      <formula>0</formula>
    </cfRule>
  </conditionalFormatting>
  <conditionalFormatting sqref="I30">
    <cfRule type="cellIs" priority="102" dxfId="1" operator="greaterThan">
      <formula>0</formula>
    </cfRule>
  </conditionalFormatting>
  <conditionalFormatting sqref="I30">
    <cfRule type="cellIs" priority="100" dxfId="1" operator="greaterThan">
      <formula>0</formula>
    </cfRule>
    <cfRule type="cellIs" priority="101" dxfId="0" operator="greaterThan">
      <formula>0</formula>
    </cfRule>
  </conditionalFormatting>
  <conditionalFormatting sqref="I31">
    <cfRule type="cellIs" priority="99" dxfId="1" operator="greaterThan">
      <formula>0</formula>
    </cfRule>
  </conditionalFormatting>
  <conditionalFormatting sqref="I31">
    <cfRule type="cellIs" priority="97" dxfId="1" operator="greaterThan">
      <formula>0</formula>
    </cfRule>
    <cfRule type="cellIs" priority="98" dxfId="0" operator="greaterThan">
      <formula>0</formula>
    </cfRule>
  </conditionalFormatting>
  <conditionalFormatting sqref="I32">
    <cfRule type="cellIs" priority="96" dxfId="1" operator="greaterThan">
      <formula>0</formula>
    </cfRule>
  </conditionalFormatting>
  <conditionalFormatting sqref="I32">
    <cfRule type="cellIs" priority="94" dxfId="1" operator="greaterThan">
      <formula>0</formula>
    </cfRule>
    <cfRule type="cellIs" priority="95" dxfId="0" operator="greaterThan">
      <formula>0</formula>
    </cfRule>
  </conditionalFormatting>
  <conditionalFormatting sqref="D34">
    <cfRule type="cellIs" priority="93" dxfId="1" operator="greaterThan">
      <formula>0</formula>
    </cfRule>
  </conditionalFormatting>
  <conditionalFormatting sqref="D34">
    <cfRule type="cellIs" priority="91" dxfId="1" operator="greaterThan">
      <formula>0</formula>
    </cfRule>
    <cfRule type="cellIs" priority="92" dxfId="0" operator="greaterThan">
      <formula>0</formula>
    </cfRule>
  </conditionalFormatting>
  <conditionalFormatting sqref="D35">
    <cfRule type="cellIs" priority="90" dxfId="1" operator="greaterThan">
      <formula>0</formula>
    </cfRule>
  </conditionalFormatting>
  <conditionalFormatting sqref="D35">
    <cfRule type="cellIs" priority="88" dxfId="1" operator="greaterThan">
      <formula>0</formula>
    </cfRule>
    <cfRule type="cellIs" priority="89" dxfId="0" operator="greaterThan">
      <formula>0</formula>
    </cfRule>
  </conditionalFormatting>
  <conditionalFormatting sqref="J4">
    <cfRule type="cellIs" priority="87" dxfId="1" operator="greaterThan">
      <formula>0</formula>
    </cfRule>
  </conditionalFormatting>
  <conditionalFormatting sqref="J4">
    <cfRule type="cellIs" priority="85" dxfId="1" operator="greaterThan">
      <formula>0</formula>
    </cfRule>
    <cfRule type="cellIs" priority="86" dxfId="0" operator="greaterThan">
      <formula>0</formula>
    </cfRule>
  </conditionalFormatting>
  <conditionalFormatting sqref="J5">
    <cfRule type="cellIs" priority="84" dxfId="1" operator="greaterThan">
      <formula>0</formula>
    </cfRule>
  </conditionalFormatting>
  <conditionalFormatting sqref="J5">
    <cfRule type="cellIs" priority="82" dxfId="1" operator="greaterThan">
      <formula>0</formula>
    </cfRule>
    <cfRule type="cellIs" priority="83" dxfId="0" operator="greaterThan">
      <formula>0</formula>
    </cfRule>
  </conditionalFormatting>
  <conditionalFormatting sqref="J6">
    <cfRule type="cellIs" priority="81" dxfId="1" operator="greaterThan">
      <formula>0</formula>
    </cfRule>
  </conditionalFormatting>
  <conditionalFormatting sqref="J6">
    <cfRule type="cellIs" priority="79" dxfId="1" operator="greaterThan">
      <formula>0</formula>
    </cfRule>
    <cfRule type="cellIs" priority="80" dxfId="0" operator="greaterThan">
      <formula>0</formula>
    </cfRule>
  </conditionalFormatting>
  <conditionalFormatting sqref="J7">
    <cfRule type="cellIs" priority="78" dxfId="1" operator="greaterThan">
      <formula>0</formula>
    </cfRule>
  </conditionalFormatting>
  <conditionalFormatting sqref="J7">
    <cfRule type="cellIs" priority="76" dxfId="1" operator="greaterThan">
      <formula>0</formula>
    </cfRule>
    <cfRule type="cellIs" priority="77" dxfId="0" operator="greaterThan">
      <formula>0</formula>
    </cfRule>
  </conditionalFormatting>
  <conditionalFormatting sqref="J8">
    <cfRule type="cellIs" priority="75" dxfId="1" operator="greaterThan">
      <formula>0</formula>
    </cfRule>
  </conditionalFormatting>
  <conditionalFormatting sqref="J8">
    <cfRule type="cellIs" priority="73" dxfId="1" operator="greaterThan">
      <formula>0</formula>
    </cfRule>
    <cfRule type="cellIs" priority="74" dxfId="0" operator="greaterThan">
      <formula>0</formula>
    </cfRule>
  </conditionalFormatting>
  <conditionalFormatting sqref="J9">
    <cfRule type="cellIs" priority="72" dxfId="1" operator="greaterThan">
      <formula>0</formula>
    </cfRule>
  </conditionalFormatting>
  <conditionalFormatting sqref="J9">
    <cfRule type="cellIs" priority="70" dxfId="1" operator="greaterThan">
      <formula>0</formula>
    </cfRule>
    <cfRule type="cellIs" priority="71" dxfId="0" operator="greaterThan">
      <formula>0</formula>
    </cfRule>
  </conditionalFormatting>
  <conditionalFormatting sqref="J10">
    <cfRule type="cellIs" priority="69" dxfId="1" operator="greaterThan">
      <formula>0</formula>
    </cfRule>
  </conditionalFormatting>
  <conditionalFormatting sqref="J10">
    <cfRule type="cellIs" priority="67" dxfId="1" operator="greaterThan">
      <formula>0</formula>
    </cfRule>
    <cfRule type="cellIs" priority="68" dxfId="0" operator="greaterThan">
      <formula>0</formula>
    </cfRule>
  </conditionalFormatting>
  <conditionalFormatting sqref="J11">
    <cfRule type="cellIs" priority="66" dxfId="1" operator="greaterThan">
      <formula>0</formula>
    </cfRule>
  </conditionalFormatting>
  <conditionalFormatting sqref="J11">
    <cfRule type="cellIs" priority="64" dxfId="1" operator="greaterThan">
      <formula>0</formula>
    </cfRule>
    <cfRule type="cellIs" priority="65" dxfId="0" operator="greaterThan">
      <formula>0</formula>
    </cfRule>
  </conditionalFormatting>
  <conditionalFormatting sqref="J12">
    <cfRule type="cellIs" priority="63" dxfId="1" operator="greaterThan">
      <formula>0</formula>
    </cfRule>
  </conditionalFormatting>
  <conditionalFormatting sqref="J12">
    <cfRule type="cellIs" priority="61" dxfId="1" operator="greaterThan">
      <formula>0</formula>
    </cfRule>
    <cfRule type="cellIs" priority="62" dxfId="0" operator="greaterThan">
      <formula>0</formula>
    </cfRule>
  </conditionalFormatting>
  <conditionalFormatting sqref="J13">
    <cfRule type="cellIs" priority="60" dxfId="1" operator="greaterThan">
      <formula>0</formula>
    </cfRule>
  </conditionalFormatting>
  <conditionalFormatting sqref="J13">
    <cfRule type="cellIs" priority="58" dxfId="1" operator="greaterThan">
      <formula>0</formula>
    </cfRule>
    <cfRule type="cellIs" priority="59" dxfId="0" operator="greaterThan">
      <formula>0</formula>
    </cfRule>
  </conditionalFormatting>
  <conditionalFormatting sqref="J14">
    <cfRule type="cellIs" priority="57" dxfId="1" operator="greaterThan">
      <formula>0</formula>
    </cfRule>
  </conditionalFormatting>
  <conditionalFormatting sqref="J14">
    <cfRule type="cellIs" priority="55" dxfId="1" operator="greaterThan">
      <formula>0</formula>
    </cfRule>
    <cfRule type="cellIs" priority="56" dxfId="0" operator="greaterThan">
      <formula>0</formula>
    </cfRule>
  </conditionalFormatting>
  <conditionalFormatting sqref="J15">
    <cfRule type="cellIs" priority="54" dxfId="1" operator="greaterThan">
      <formula>0</formula>
    </cfRule>
  </conditionalFormatting>
  <conditionalFormatting sqref="J15">
    <cfRule type="cellIs" priority="52" dxfId="1" operator="greaterThan">
      <formula>0</formula>
    </cfRule>
    <cfRule type="cellIs" priority="53" dxfId="0" operator="greaterThan">
      <formula>0</formula>
    </cfRule>
  </conditionalFormatting>
  <conditionalFormatting sqref="J16">
    <cfRule type="cellIs" priority="51" dxfId="1" operator="greaterThan">
      <formula>0</formula>
    </cfRule>
  </conditionalFormatting>
  <conditionalFormatting sqref="J16">
    <cfRule type="cellIs" priority="49" dxfId="1" operator="greaterThan">
      <formula>0</formula>
    </cfRule>
    <cfRule type="cellIs" priority="50" dxfId="0" operator="greaterThan">
      <formula>0</formula>
    </cfRule>
  </conditionalFormatting>
  <conditionalFormatting sqref="J17">
    <cfRule type="cellIs" priority="48" dxfId="1" operator="greaterThan">
      <formula>0</formula>
    </cfRule>
  </conditionalFormatting>
  <conditionalFormatting sqref="J17">
    <cfRule type="cellIs" priority="46" dxfId="1" operator="greaterThan">
      <formula>0</formula>
    </cfRule>
    <cfRule type="cellIs" priority="47" dxfId="0" operator="greaterThan">
      <formula>0</formula>
    </cfRule>
  </conditionalFormatting>
  <conditionalFormatting sqref="J18">
    <cfRule type="cellIs" priority="45" dxfId="1" operator="greaterThan">
      <formula>0</formula>
    </cfRule>
  </conditionalFormatting>
  <conditionalFormatting sqref="J18">
    <cfRule type="cellIs" priority="43" dxfId="1" operator="greaterThan">
      <formula>0</formula>
    </cfRule>
    <cfRule type="cellIs" priority="44" dxfId="0" operator="greaterThan">
      <formula>0</formula>
    </cfRule>
  </conditionalFormatting>
  <conditionalFormatting sqref="J19">
    <cfRule type="cellIs" priority="42" dxfId="1" operator="greaterThan">
      <formula>0</formula>
    </cfRule>
  </conditionalFormatting>
  <conditionalFormatting sqref="J19">
    <cfRule type="cellIs" priority="40" dxfId="1" operator="greaterThan">
      <formula>0</formula>
    </cfRule>
    <cfRule type="cellIs" priority="41" dxfId="0" operator="greaterThan">
      <formula>0</formula>
    </cfRule>
  </conditionalFormatting>
  <conditionalFormatting sqref="J20">
    <cfRule type="cellIs" priority="39" dxfId="1" operator="greaterThan">
      <formula>0</formula>
    </cfRule>
  </conditionalFormatting>
  <conditionalFormatting sqref="J20">
    <cfRule type="cellIs" priority="37" dxfId="1" operator="greaterThan">
      <formula>0</formula>
    </cfRule>
    <cfRule type="cellIs" priority="38" dxfId="0" operator="greaterThan">
      <formula>0</formula>
    </cfRule>
  </conditionalFormatting>
  <conditionalFormatting sqref="J21">
    <cfRule type="cellIs" priority="36" dxfId="1" operator="greaterThan">
      <formula>0</formula>
    </cfRule>
  </conditionalFormatting>
  <conditionalFormatting sqref="J21">
    <cfRule type="cellIs" priority="34" dxfId="1" operator="greaterThan">
      <formula>0</formula>
    </cfRule>
    <cfRule type="cellIs" priority="35" dxfId="0" operator="greaterThan">
      <formula>0</formula>
    </cfRule>
  </conditionalFormatting>
  <conditionalFormatting sqref="J22">
    <cfRule type="cellIs" priority="33" dxfId="1" operator="greaterThan">
      <formula>0</formula>
    </cfRule>
  </conditionalFormatting>
  <conditionalFormatting sqref="J22">
    <cfRule type="cellIs" priority="31" dxfId="1" operator="greaterThan">
      <formula>0</formula>
    </cfRule>
    <cfRule type="cellIs" priority="32" dxfId="0" operator="greaterThan">
      <formula>0</formula>
    </cfRule>
  </conditionalFormatting>
  <conditionalFormatting sqref="J23">
    <cfRule type="cellIs" priority="30" dxfId="1" operator="greaterThan">
      <formula>0</formula>
    </cfRule>
  </conditionalFormatting>
  <conditionalFormatting sqref="J23">
    <cfRule type="cellIs" priority="28" dxfId="1" operator="greaterThan">
      <formula>0</formula>
    </cfRule>
    <cfRule type="cellIs" priority="29" dxfId="0" operator="greaterThan">
      <formula>0</formula>
    </cfRule>
  </conditionalFormatting>
  <conditionalFormatting sqref="J24">
    <cfRule type="cellIs" priority="27" dxfId="1" operator="greaterThan">
      <formula>0</formula>
    </cfRule>
  </conditionalFormatting>
  <conditionalFormatting sqref="J24">
    <cfRule type="cellIs" priority="25" dxfId="1" operator="greaterThan">
      <formula>0</formula>
    </cfRule>
    <cfRule type="cellIs" priority="26" dxfId="0" operator="greaterThan">
      <formula>0</formula>
    </cfRule>
  </conditionalFormatting>
  <conditionalFormatting sqref="J25">
    <cfRule type="cellIs" priority="24" dxfId="1" operator="greaterThan">
      <formula>0</formula>
    </cfRule>
  </conditionalFormatting>
  <conditionalFormatting sqref="J25">
    <cfRule type="cellIs" priority="22" dxfId="1" operator="greaterThan">
      <formula>0</formula>
    </cfRule>
    <cfRule type="cellIs" priority="23" dxfId="0" operator="greaterThan">
      <formula>0</formula>
    </cfRule>
  </conditionalFormatting>
  <conditionalFormatting sqref="J26">
    <cfRule type="cellIs" priority="21" dxfId="1" operator="greaterThan">
      <formula>0</formula>
    </cfRule>
  </conditionalFormatting>
  <conditionalFormatting sqref="J26">
    <cfRule type="cellIs" priority="19" dxfId="1" operator="greaterThan">
      <formula>0</formula>
    </cfRule>
    <cfRule type="cellIs" priority="20" dxfId="0" operator="greaterThan">
      <formula>0</formula>
    </cfRule>
  </conditionalFormatting>
  <conditionalFormatting sqref="J27">
    <cfRule type="cellIs" priority="18" dxfId="1" operator="greaterThan">
      <formula>0</formula>
    </cfRule>
  </conditionalFormatting>
  <conditionalFormatting sqref="J27">
    <cfRule type="cellIs" priority="16" dxfId="1" operator="greaterThan">
      <formula>0</formula>
    </cfRule>
    <cfRule type="cellIs" priority="17" dxfId="0" operator="greaterThan">
      <formula>0</formula>
    </cfRule>
  </conditionalFormatting>
  <conditionalFormatting sqref="J28">
    <cfRule type="cellIs" priority="15" dxfId="1" operator="greaterThan">
      <formula>0</formula>
    </cfRule>
  </conditionalFormatting>
  <conditionalFormatting sqref="J28">
    <cfRule type="cellIs" priority="13" dxfId="1" operator="greaterThan">
      <formula>0</formula>
    </cfRule>
    <cfRule type="cellIs" priority="14" dxfId="0" operator="greaterThan">
      <formula>0</formula>
    </cfRule>
  </conditionalFormatting>
  <conditionalFormatting sqref="J29">
    <cfRule type="cellIs" priority="12" dxfId="1" operator="greaterThan">
      <formula>0</formula>
    </cfRule>
  </conditionalFormatting>
  <conditionalFormatting sqref="J29">
    <cfRule type="cellIs" priority="10" dxfId="1" operator="greaterThan">
      <formula>0</formula>
    </cfRule>
    <cfRule type="cellIs" priority="11" dxfId="0" operator="greaterThan">
      <formula>0</formula>
    </cfRule>
  </conditionalFormatting>
  <conditionalFormatting sqref="J30">
    <cfRule type="cellIs" priority="9" dxfId="1" operator="greaterThan">
      <formula>0</formula>
    </cfRule>
  </conditionalFormatting>
  <conditionalFormatting sqref="J30">
    <cfRule type="cellIs" priority="7" dxfId="1" operator="greaterThan">
      <formula>0</formula>
    </cfRule>
    <cfRule type="cellIs" priority="8" dxfId="0" operator="greaterThan">
      <formula>0</formula>
    </cfRule>
  </conditionalFormatting>
  <conditionalFormatting sqref="J31">
    <cfRule type="cellIs" priority="6" dxfId="1" operator="greaterThan">
      <formula>0</formula>
    </cfRule>
  </conditionalFormatting>
  <conditionalFormatting sqref="J31">
    <cfRule type="cellIs" priority="4" dxfId="1" operator="greaterThan">
      <formula>0</formula>
    </cfRule>
    <cfRule type="cellIs" priority="5" dxfId="0" operator="greaterThan">
      <formula>0</formula>
    </cfRule>
  </conditionalFormatting>
  <conditionalFormatting sqref="J32">
    <cfRule type="cellIs" priority="3" dxfId="1" operator="greaterThan">
      <formula>0</formula>
    </cfRule>
  </conditionalFormatting>
  <conditionalFormatting sqref="J32">
    <cfRule type="cellIs" priority="1" dxfId="1" operator="greaterThan">
      <formula>0</formula>
    </cfRule>
    <cfRule type="cellIs" priority="2" dxfId="0" operator="greaterThan">
      <formula>0</formula>
    </cfRule>
  </conditionalFormatting>
  <printOptions/>
  <pageMargins left="0.4895833333333333" right="0.4327083333333333" top="0.5513541666666667" bottom="0.5513541666666667" header="0.3" footer="0.31"/>
  <pageSetup horizontalDpi="600" verticalDpi="600" orientation="portrait" paperSize="9" scale="67" r:id="rId1"/>
  <headerFooter>
    <oddFooter>&amp;L&amp;"-,Obyčejné"Dokumentace výběrového řízení &amp;"-,Tučné"NTDDR1118&amp;"-,Obyčejné" – příloha č. 5&amp;R&amp;"-,Obyčejné"Stránka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7"/>
  <sheetViews>
    <sheetView tabSelected="1" view="pageLayout" zoomScale="130" zoomScalePageLayoutView="130" workbookViewId="0" topLeftCell="A19">
      <selection activeCell="I34" sqref="I34"/>
    </sheetView>
  </sheetViews>
  <sheetFormatPr defaultColWidth="9.140625" defaultRowHeight="12.75"/>
  <cols>
    <col min="1" max="1" width="4.140625" style="0" customWidth="1"/>
    <col min="2" max="2" width="11.8515625" style="0" customWidth="1"/>
    <col min="3" max="3" width="16.7109375" style="0" customWidth="1"/>
    <col min="4" max="4" width="9.28125" style="0" customWidth="1"/>
    <col min="5" max="5" width="10.140625" style="0" customWidth="1"/>
    <col min="6" max="9" width="9.28125" style="0" customWidth="1"/>
  </cols>
  <sheetData>
    <row r="1" spans="1:14" ht="20.25" customHeight="1" thickBot="1">
      <c r="A1" s="136" t="s">
        <v>80</v>
      </c>
      <c r="B1" s="137"/>
      <c r="C1" s="137"/>
      <c r="D1" s="137"/>
      <c r="E1" s="137"/>
      <c r="F1" s="137"/>
      <c r="G1" s="137"/>
      <c r="H1" s="137"/>
      <c r="I1" s="138"/>
      <c r="J1" s="19"/>
      <c r="K1" s="19"/>
      <c r="L1" s="19"/>
      <c r="M1" s="19"/>
      <c r="N1" s="19"/>
    </row>
    <row r="2" spans="1:9" ht="110.25" customHeight="1" thickBot="1">
      <c r="A2" s="37" t="s">
        <v>70</v>
      </c>
      <c r="B2" s="38" t="s">
        <v>74</v>
      </c>
      <c r="C2" s="38" t="s">
        <v>75</v>
      </c>
      <c r="D2" s="38" t="s">
        <v>77</v>
      </c>
      <c r="E2" s="38" t="s">
        <v>95</v>
      </c>
      <c r="F2" s="26" t="s">
        <v>96</v>
      </c>
      <c r="G2" s="38" t="s">
        <v>97</v>
      </c>
      <c r="H2" s="38" t="s">
        <v>94</v>
      </c>
      <c r="I2" s="39" t="s">
        <v>73</v>
      </c>
    </row>
    <row r="3" spans="1:9" ht="12.75">
      <c r="A3" s="63">
        <v>1</v>
      </c>
      <c r="B3" s="64"/>
      <c r="C3" s="65"/>
      <c r="D3" s="65"/>
      <c r="E3" s="65"/>
      <c r="F3" s="66"/>
      <c r="G3" s="66"/>
      <c r="H3" s="67">
        <v>0</v>
      </c>
      <c r="I3" s="68">
        <f aca="true" t="shared" si="0" ref="I3:I34">PRODUCT(H3*1.21)</f>
        <v>0</v>
      </c>
    </row>
    <row r="4" spans="1:9" ht="12.75">
      <c r="A4" s="69">
        <v>2</v>
      </c>
      <c r="B4" s="70"/>
      <c r="C4" s="71"/>
      <c r="D4" s="71"/>
      <c r="E4" s="71"/>
      <c r="F4" s="72"/>
      <c r="G4" s="72"/>
      <c r="H4" s="73">
        <v>0</v>
      </c>
      <c r="I4" s="74">
        <f t="shared" si="0"/>
        <v>0</v>
      </c>
    </row>
    <row r="5" spans="1:9" ht="12.75">
      <c r="A5" s="69">
        <v>3</v>
      </c>
      <c r="B5" s="70"/>
      <c r="C5" s="71"/>
      <c r="D5" s="71"/>
      <c r="E5" s="71"/>
      <c r="F5" s="72"/>
      <c r="G5" s="72"/>
      <c r="H5" s="73">
        <v>0</v>
      </c>
      <c r="I5" s="74">
        <f t="shared" si="0"/>
        <v>0</v>
      </c>
    </row>
    <row r="6" spans="1:9" ht="12.75">
      <c r="A6" s="69">
        <v>4</v>
      </c>
      <c r="B6" s="70"/>
      <c r="C6" s="71"/>
      <c r="D6" s="71"/>
      <c r="E6" s="71"/>
      <c r="F6" s="72"/>
      <c r="G6" s="72"/>
      <c r="H6" s="73">
        <v>0</v>
      </c>
      <c r="I6" s="74">
        <f t="shared" si="0"/>
        <v>0</v>
      </c>
    </row>
    <row r="7" spans="1:9" ht="12.75">
      <c r="A7" s="69">
        <v>5</v>
      </c>
      <c r="B7" s="70"/>
      <c r="C7" s="71"/>
      <c r="D7" s="71"/>
      <c r="E7" s="71"/>
      <c r="F7" s="72"/>
      <c r="G7" s="72"/>
      <c r="H7" s="73">
        <v>0</v>
      </c>
      <c r="I7" s="74">
        <f t="shared" si="0"/>
        <v>0</v>
      </c>
    </row>
    <row r="8" spans="1:9" ht="12.75">
      <c r="A8" s="69">
        <v>6</v>
      </c>
      <c r="B8" s="70"/>
      <c r="C8" s="71"/>
      <c r="D8" s="71"/>
      <c r="E8" s="71"/>
      <c r="F8" s="72"/>
      <c r="G8" s="72"/>
      <c r="H8" s="73">
        <v>0</v>
      </c>
      <c r="I8" s="74">
        <f t="shared" si="0"/>
        <v>0</v>
      </c>
    </row>
    <row r="9" spans="1:9" ht="12.75">
      <c r="A9" s="69">
        <v>7</v>
      </c>
      <c r="B9" s="70"/>
      <c r="C9" s="71"/>
      <c r="D9" s="71"/>
      <c r="E9" s="71"/>
      <c r="F9" s="72"/>
      <c r="G9" s="72"/>
      <c r="H9" s="73">
        <v>0</v>
      </c>
      <c r="I9" s="74">
        <f t="shared" si="0"/>
        <v>0</v>
      </c>
    </row>
    <row r="10" spans="1:9" ht="12.75">
      <c r="A10" s="69">
        <v>8</v>
      </c>
      <c r="B10" s="70"/>
      <c r="C10" s="71"/>
      <c r="D10" s="71"/>
      <c r="E10" s="71"/>
      <c r="F10" s="72"/>
      <c r="G10" s="72"/>
      <c r="H10" s="73">
        <v>0</v>
      </c>
      <c r="I10" s="74">
        <f t="shared" si="0"/>
        <v>0</v>
      </c>
    </row>
    <row r="11" spans="1:9" ht="12.75">
      <c r="A11" s="69">
        <v>9</v>
      </c>
      <c r="B11" s="70"/>
      <c r="C11" s="71"/>
      <c r="D11" s="71"/>
      <c r="E11" s="71"/>
      <c r="F11" s="72"/>
      <c r="G11" s="72"/>
      <c r="H11" s="73">
        <v>0</v>
      </c>
      <c r="I11" s="74">
        <f t="shared" si="0"/>
        <v>0</v>
      </c>
    </row>
    <row r="12" spans="1:9" ht="12.75">
      <c r="A12" s="69">
        <v>10</v>
      </c>
      <c r="B12" s="70"/>
      <c r="C12" s="71"/>
      <c r="D12" s="71"/>
      <c r="E12" s="71"/>
      <c r="F12" s="72"/>
      <c r="G12" s="72"/>
      <c r="H12" s="73">
        <v>0</v>
      </c>
      <c r="I12" s="74">
        <f t="shared" si="0"/>
        <v>0</v>
      </c>
    </row>
    <row r="13" spans="1:9" ht="12.75">
      <c r="A13" s="69">
        <v>11</v>
      </c>
      <c r="B13" s="70"/>
      <c r="C13" s="71"/>
      <c r="D13" s="71"/>
      <c r="E13" s="71"/>
      <c r="F13" s="72"/>
      <c r="G13" s="72"/>
      <c r="H13" s="73">
        <v>0</v>
      </c>
      <c r="I13" s="74">
        <f t="shared" si="0"/>
        <v>0</v>
      </c>
    </row>
    <row r="14" spans="1:9" ht="12.75">
      <c r="A14" s="69">
        <v>12</v>
      </c>
      <c r="B14" s="70"/>
      <c r="C14" s="71"/>
      <c r="D14" s="71"/>
      <c r="E14" s="71"/>
      <c r="F14" s="72"/>
      <c r="G14" s="72"/>
      <c r="H14" s="73">
        <v>0</v>
      </c>
      <c r="I14" s="74">
        <f t="shared" si="0"/>
        <v>0</v>
      </c>
    </row>
    <row r="15" spans="1:9" ht="12.75">
      <c r="A15" s="69">
        <v>13</v>
      </c>
      <c r="B15" s="70"/>
      <c r="C15" s="71"/>
      <c r="D15" s="71"/>
      <c r="E15" s="71"/>
      <c r="F15" s="72"/>
      <c r="G15" s="72"/>
      <c r="H15" s="73">
        <v>0</v>
      </c>
      <c r="I15" s="74">
        <f t="shared" si="0"/>
        <v>0</v>
      </c>
    </row>
    <row r="16" spans="1:9" ht="12.75">
      <c r="A16" s="69">
        <v>14</v>
      </c>
      <c r="B16" s="70"/>
      <c r="C16" s="71"/>
      <c r="D16" s="71"/>
      <c r="E16" s="71"/>
      <c r="F16" s="72"/>
      <c r="G16" s="72"/>
      <c r="H16" s="73">
        <v>0</v>
      </c>
      <c r="I16" s="74">
        <f t="shared" si="0"/>
        <v>0</v>
      </c>
    </row>
    <row r="17" spans="1:9" ht="12.75">
      <c r="A17" s="69">
        <v>15</v>
      </c>
      <c r="B17" s="70"/>
      <c r="C17" s="71"/>
      <c r="D17" s="71"/>
      <c r="E17" s="71"/>
      <c r="F17" s="72"/>
      <c r="G17" s="72"/>
      <c r="H17" s="73">
        <v>0</v>
      </c>
      <c r="I17" s="74">
        <f t="shared" si="0"/>
        <v>0</v>
      </c>
    </row>
    <row r="18" spans="1:9" ht="12.75">
      <c r="A18" s="69">
        <v>16</v>
      </c>
      <c r="B18" s="70"/>
      <c r="C18" s="71"/>
      <c r="D18" s="71"/>
      <c r="E18" s="71"/>
      <c r="F18" s="72"/>
      <c r="G18" s="72"/>
      <c r="H18" s="73">
        <v>0</v>
      </c>
      <c r="I18" s="74">
        <f t="shared" si="0"/>
        <v>0</v>
      </c>
    </row>
    <row r="19" spans="1:9" ht="12.75">
      <c r="A19" s="69">
        <v>17</v>
      </c>
      <c r="B19" s="70"/>
      <c r="C19" s="71"/>
      <c r="D19" s="71"/>
      <c r="E19" s="71"/>
      <c r="F19" s="72"/>
      <c r="G19" s="72"/>
      <c r="H19" s="73">
        <v>0</v>
      </c>
      <c r="I19" s="74">
        <f t="shared" si="0"/>
        <v>0</v>
      </c>
    </row>
    <row r="20" spans="1:9" ht="12.75">
      <c r="A20" s="69">
        <v>18</v>
      </c>
      <c r="B20" s="70"/>
      <c r="C20" s="71"/>
      <c r="D20" s="71"/>
      <c r="E20" s="71"/>
      <c r="F20" s="72"/>
      <c r="G20" s="72"/>
      <c r="H20" s="73">
        <v>0</v>
      </c>
      <c r="I20" s="74">
        <f t="shared" si="0"/>
        <v>0</v>
      </c>
    </row>
    <row r="21" spans="1:9" ht="12.75">
      <c r="A21" s="69">
        <v>19</v>
      </c>
      <c r="B21" s="70"/>
      <c r="C21" s="71"/>
      <c r="D21" s="71"/>
      <c r="E21" s="71"/>
      <c r="F21" s="72"/>
      <c r="G21" s="72"/>
      <c r="H21" s="73">
        <v>0</v>
      </c>
      <c r="I21" s="74">
        <f t="shared" si="0"/>
        <v>0</v>
      </c>
    </row>
    <row r="22" spans="1:9" ht="12.75">
      <c r="A22" s="69">
        <v>20</v>
      </c>
      <c r="B22" s="70"/>
      <c r="C22" s="71"/>
      <c r="D22" s="71"/>
      <c r="E22" s="71"/>
      <c r="F22" s="72"/>
      <c r="G22" s="72"/>
      <c r="H22" s="73">
        <v>0</v>
      </c>
      <c r="I22" s="74">
        <f t="shared" si="0"/>
        <v>0</v>
      </c>
    </row>
    <row r="23" spans="1:9" ht="12.75">
      <c r="A23" s="69">
        <v>21</v>
      </c>
      <c r="B23" s="70"/>
      <c r="C23" s="71"/>
      <c r="D23" s="71"/>
      <c r="E23" s="71"/>
      <c r="F23" s="72"/>
      <c r="G23" s="72"/>
      <c r="H23" s="73">
        <v>0</v>
      </c>
      <c r="I23" s="74">
        <f t="shared" si="0"/>
        <v>0</v>
      </c>
    </row>
    <row r="24" spans="1:9" ht="12.75">
      <c r="A24" s="69">
        <v>22</v>
      </c>
      <c r="B24" s="70"/>
      <c r="C24" s="71"/>
      <c r="D24" s="71"/>
      <c r="E24" s="71"/>
      <c r="F24" s="72"/>
      <c r="G24" s="72"/>
      <c r="H24" s="73">
        <v>0</v>
      </c>
      <c r="I24" s="74">
        <f t="shared" si="0"/>
        <v>0</v>
      </c>
    </row>
    <row r="25" spans="1:9" ht="12.75">
      <c r="A25" s="69">
        <v>23</v>
      </c>
      <c r="B25" s="70"/>
      <c r="C25" s="71"/>
      <c r="D25" s="71"/>
      <c r="E25" s="71"/>
      <c r="F25" s="72"/>
      <c r="G25" s="72"/>
      <c r="H25" s="73">
        <v>0</v>
      </c>
      <c r="I25" s="74">
        <f t="shared" si="0"/>
        <v>0</v>
      </c>
    </row>
    <row r="26" spans="1:9" ht="12.75">
      <c r="A26" s="69">
        <v>24</v>
      </c>
      <c r="B26" s="70"/>
      <c r="C26" s="71"/>
      <c r="D26" s="71"/>
      <c r="E26" s="71"/>
      <c r="F26" s="72"/>
      <c r="G26" s="72"/>
      <c r="H26" s="73">
        <v>0</v>
      </c>
      <c r="I26" s="74">
        <f t="shared" si="0"/>
        <v>0</v>
      </c>
    </row>
    <row r="27" spans="1:9" ht="12.75">
      <c r="A27" s="69">
        <v>25</v>
      </c>
      <c r="B27" s="70"/>
      <c r="C27" s="71"/>
      <c r="D27" s="71"/>
      <c r="E27" s="71"/>
      <c r="F27" s="72"/>
      <c r="G27" s="72"/>
      <c r="H27" s="73">
        <v>0</v>
      </c>
      <c r="I27" s="74">
        <f t="shared" si="0"/>
        <v>0</v>
      </c>
    </row>
    <row r="28" spans="1:9" ht="12.75">
      <c r="A28" s="69">
        <v>26</v>
      </c>
      <c r="B28" s="70"/>
      <c r="C28" s="71"/>
      <c r="D28" s="71"/>
      <c r="E28" s="71"/>
      <c r="F28" s="72"/>
      <c r="G28" s="72"/>
      <c r="H28" s="73">
        <v>0</v>
      </c>
      <c r="I28" s="74">
        <f t="shared" si="0"/>
        <v>0</v>
      </c>
    </row>
    <row r="29" spans="1:9" ht="12.75">
      <c r="A29" s="69">
        <v>27</v>
      </c>
      <c r="B29" s="70"/>
      <c r="C29" s="71"/>
      <c r="D29" s="71"/>
      <c r="E29" s="71"/>
      <c r="F29" s="72"/>
      <c r="G29" s="72"/>
      <c r="H29" s="73">
        <v>0</v>
      </c>
      <c r="I29" s="74">
        <f t="shared" si="0"/>
        <v>0</v>
      </c>
    </row>
    <row r="30" spans="1:9" ht="12.75">
      <c r="A30" s="69">
        <v>28</v>
      </c>
      <c r="B30" s="70"/>
      <c r="C30" s="71"/>
      <c r="D30" s="71"/>
      <c r="E30" s="71"/>
      <c r="F30" s="72"/>
      <c r="G30" s="72"/>
      <c r="H30" s="73">
        <v>0</v>
      </c>
      <c r="I30" s="74">
        <f t="shared" si="0"/>
        <v>0</v>
      </c>
    </row>
    <row r="31" spans="1:9" ht="12.75">
      <c r="A31" s="69">
        <v>29</v>
      </c>
      <c r="B31" s="70"/>
      <c r="C31" s="71"/>
      <c r="D31" s="71"/>
      <c r="E31" s="71"/>
      <c r="F31" s="72"/>
      <c r="G31" s="72"/>
      <c r="H31" s="73">
        <v>0</v>
      </c>
      <c r="I31" s="74">
        <f t="shared" si="0"/>
        <v>0</v>
      </c>
    </row>
    <row r="32" spans="1:9" ht="12.75">
      <c r="A32" s="69">
        <v>30</v>
      </c>
      <c r="B32" s="70"/>
      <c r="C32" s="71"/>
      <c r="D32" s="71"/>
      <c r="E32" s="71"/>
      <c r="F32" s="72"/>
      <c r="G32" s="72"/>
      <c r="H32" s="73">
        <v>0</v>
      </c>
      <c r="I32" s="74">
        <f t="shared" si="0"/>
        <v>0</v>
      </c>
    </row>
    <row r="33" spans="1:9" ht="12.75">
      <c r="A33" s="69">
        <v>31</v>
      </c>
      <c r="B33" s="70"/>
      <c r="C33" s="71"/>
      <c r="D33" s="71"/>
      <c r="E33" s="71"/>
      <c r="F33" s="72"/>
      <c r="G33" s="72"/>
      <c r="H33" s="73">
        <v>0</v>
      </c>
      <c r="I33" s="74">
        <f t="shared" si="0"/>
        <v>0</v>
      </c>
    </row>
    <row r="34" spans="1:9" ht="13.5" thickBot="1">
      <c r="A34" s="75">
        <v>32</v>
      </c>
      <c r="B34" s="76"/>
      <c r="C34" s="77"/>
      <c r="D34" s="77"/>
      <c r="E34" s="77"/>
      <c r="F34" s="78"/>
      <c r="G34" s="78"/>
      <c r="H34" s="79">
        <v>0</v>
      </c>
      <c r="I34" s="80">
        <f t="shared" si="0"/>
        <v>0</v>
      </c>
    </row>
    <row r="35" spans="1:14" ht="16.5" thickBot="1">
      <c r="A35" s="130" t="s">
        <v>83</v>
      </c>
      <c r="B35" s="131"/>
      <c r="C35" s="131"/>
      <c r="D35" s="131"/>
      <c r="E35" s="131"/>
      <c r="F35" s="131"/>
      <c r="G35" s="131"/>
      <c r="H35" s="131"/>
      <c r="I35" s="132"/>
      <c r="J35" s="34"/>
      <c r="K35" s="34"/>
      <c r="L35" s="34"/>
      <c r="M35" s="34"/>
      <c r="N35" s="34"/>
    </row>
    <row r="36" spans="1:14" ht="15.75">
      <c r="A36" s="133" t="s">
        <v>71</v>
      </c>
      <c r="B36" s="134"/>
      <c r="C36" s="135"/>
      <c r="D36" s="139">
        <f>SUM(H3:H34)</f>
        <v>0</v>
      </c>
      <c r="E36" s="140"/>
      <c r="F36" s="43"/>
      <c r="G36" s="43"/>
      <c r="H36" s="24"/>
      <c r="I36" s="25"/>
      <c r="J36" s="16"/>
      <c r="K36" s="16"/>
      <c r="L36" s="16"/>
      <c r="M36" s="16"/>
      <c r="N36" s="16"/>
    </row>
    <row r="37" spans="1:14" ht="16.5" thickBot="1">
      <c r="A37" s="127" t="s">
        <v>72</v>
      </c>
      <c r="B37" s="128"/>
      <c r="C37" s="129"/>
      <c r="D37" s="141">
        <f>SUM(I3:I34)</f>
        <v>0</v>
      </c>
      <c r="E37" s="142"/>
      <c r="F37" s="42"/>
      <c r="G37" s="42"/>
      <c r="H37" s="16"/>
      <c r="I37" s="21"/>
      <c r="J37" s="16"/>
      <c r="K37" s="16"/>
      <c r="L37" s="16"/>
      <c r="M37" s="16"/>
      <c r="N37" s="16"/>
    </row>
    <row r="38" spans="1:13" ht="12.75">
      <c r="A38" s="119" t="s">
        <v>27</v>
      </c>
      <c r="B38" s="120"/>
      <c r="C38" s="120"/>
      <c r="D38" s="120"/>
      <c r="E38" s="120"/>
      <c r="F38" s="120"/>
      <c r="G38" s="120"/>
      <c r="H38" s="120"/>
      <c r="I38" s="118"/>
      <c r="J38" s="31"/>
      <c r="K38" s="31"/>
      <c r="L38" s="31"/>
      <c r="M38" s="31"/>
    </row>
    <row r="39" spans="1:13" ht="12.75">
      <c r="A39" s="116" t="s">
        <v>62</v>
      </c>
      <c r="B39" s="117"/>
      <c r="C39" s="117"/>
      <c r="D39" s="117"/>
      <c r="E39" s="117"/>
      <c r="F39" s="117"/>
      <c r="G39" s="117"/>
      <c r="H39" s="117"/>
      <c r="I39" s="118"/>
      <c r="J39" s="31"/>
      <c r="K39" s="31"/>
      <c r="L39" s="31"/>
      <c r="M39" s="31"/>
    </row>
    <row r="40" spans="1:13" ht="25.5" customHeight="1">
      <c r="A40" s="121" t="s">
        <v>78</v>
      </c>
      <c r="B40" s="122"/>
      <c r="C40" s="122"/>
      <c r="D40" s="122"/>
      <c r="E40" s="122"/>
      <c r="F40" s="122"/>
      <c r="G40" s="122"/>
      <c r="H40" s="122"/>
      <c r="I40" s="123"/>
      <c r="J40" s="31"/>
      <c r="K40" s="31"/>
      <c r="L40" s="31"/>
      <c r="M40" s="31"/>
    </row>
    <row r="41" spans="1:13" ht="25.5" customHeight="1">
      <c r="A41" s="121" t="s">
        <v>79</v>
      </c>
      <c r="B41" s="122"/>
      <c r="C41" s="122"/>
      <c r="D41" s="122"/>
      <c r="E41" s="122"/>
      <c r="F41" s="122"/>
      <c r="G41" s="122"/>
      <c r="H41" s="122"/>
      <c r="I41" s="123"/>
      <c r="J41" s="41"/>
      <c r="K41" s="41"/>
      <c r="L41" s="41"/>
      <c r="M41" s="41"/>
    </row>
    <row r="42" spans="1:9" ht="12.75">
      <c r="A42" s="124" t="s">
        <v>65</v>
      </c>
      <c r="B42" s="125"/>
      <c r="C42" s="125"/>
      <c r="D42" s="125"/>
      <c r="E42" s="125"/>
      <c r="F42" s="125"/>
      <c r="G42" s="125"/>
      <c r="H42" s="125"/>
      <c r="I42" s="126"/>
    </row>
    <row r="43" spans="1:9" ht="12.75">
      <c r="A43" s="109" t="s">
        <v>76</v>
      </c>
      <c r="B43" s="110"/>
      <c r="C43" s="110"/>
      <c r="D43" s="110"/>
      <c r="E43" s="110"/>
      <c r="F43" s="110"/>
      <c r="G43" s="110"/>
      <c r="H43" s="110"/>
      <c r="I43" s="111"/>
    </row>
    <row r="44" spans="1:9" ht="21" customHeight="1" thickBot="1">
      <c r="A44" s="33"/>
      <c r="B44" s="35"/>
      <c r="C44" s="35"/>
      <c r="D44" s="35"/>
      <c r="E44" s="114"/>
      <c r="F44" s="114"/>
      <c r="G44" s="114"/>
      <c r="H44" s="114"/>
      <c r="I44" s="115"/>
    </row>
    <row r="45" spans="1:9" ht="30.75" customHeight="1" thickBot="1" thickTop="1">
      <c r="A45" s="33"/>
      <c r="B45" s="35"/>
      <c r="C45" s="35"/>
      <c r="D45" s="35"/>
      <c r="E45" s="112" t="s">
        <v>28</v>
      </c>
      <c r="F45" s="112"/>
      <c r="G45" s="112"/>
      <c r="H45" s="112"/>
      <c r="I45" s="113"/>
    </row>
    <row r="46" spans="1:9" ht="9" customHeight="1">
      <c r="A46" s="40"/>
      <c r="B46" s="40"/>
      <c r="C46" s="40"/>
      <c r="D46" s="40"/>
      <c r="E46" s="40"/>
      <c r="F46" s="40"/>
      <c r="G46" s="40"/>
      <c r="H46" s="40"/>
      <c r="I46" s="40"/>
    </row>
    <row r="47" spans="1:9" ht="12.75">
      <c r="A47" s="35"/>
      <c r="B47" s="35"/>
      <c r="C47" s="35"/>
      <c r="D47" s="35"/>
      <c r="E47" s="35"/>
      <c r="F47" s="35"/>
      <c r="G47" s="35"/>
      <c r="H47" s="35"/>
      <c r="I47" s="35"/>
    </row>
    <row r="48" spans="1:9" ht="12.75">
      <c r="A48" s="35"/>
      <c r="B48" s="35"/>
      <c r="C48" s="35"/>
      <c r="D48" s="35"/>
      <c r="E48" s="35"/>
      <c r="F48" s="35"/>
      <c r="G48" s="35"/>
      <c r="H48" s="35"/>
      <c r="I48" s="35"/>
    </row>
    <row r="49" spans="1:9" ht="12.75">
      <c r="A49" s="35"/>
      <c r="B49" s="35"/>
      <c r="C49" s="35"/>
      <c r="D49" s="35"/>
      <c r="E49" s="35"/>
      <c r="F49" s="35"/>
      <c r="G49" s="35"/>
      <c r="H49" s="35"/>
      <c r="I49" s="35"/>
    </row>
    <row r="50" spans="1:9" ht="12.75">
      <c r="A50" s="35"/>
      <c r="B50" s="35"/>
      <c r="C50" s="35"/>
      <c r="D50" s="35"/>
      <c r="E50" s="35"/>
      <c r="F50" s="35"/>
      <c r="G50" s="35"/>
      <c r="H50" s="35"/>
      <c r="I50" s="35"/>
    </row>
    <row r="51" spans="1:9" ht="12.75">
      <c r="A51" s="35"/>
      <c r="B51" s="35"/>
      <c r="C51" s="35"/>
      <c r="D51" s="35"/>
      <c r="E51" s="35"/>
      <c r="F51" s="35"/>
      <c r="G51" s="35"/>
      <c r="H51" s="35"/>
      <c r="I51" s="35"/>
    </row>
    <row r="52" spans="1:9" ht="12.75">
      <c r="A52" s="35"/>
      <c r="B52" s="35"/>
      <c r="C52" s="35"/>
      <c r="D52" s="35"/>
      <c r="E52" s="35"/>
      <c r="F52" s="35"/>
      <c r="G52" s="35"/>
      <c r="H52" s="35"/>
      <c r="I52" s="35"/>
    </row>
    <row r="53" spans="1:9" ht="12.75">
      <c r="A53" s="35"/>
      <c r="B53" s="35"/>
      <c r="C53" s="35"/>
      <c r="D53" s="35"/>
      <c r="E53" s="35"/>
      <c r="F53" s="35"/>
      <c r="G53" s="35"/>
      <c r="H53" s="35"/>
      <c r="I53" s="35"/>
    </row>
    <row r="54" spans="1:9" ht="12.75">
      <c r="A54" s="35"/>
      <c r="B54" s="35"/>
      <c r="C54" s="35"/>
      <c r="D54" s="35"/>
      <c r="E54" s="35"/>
      <c r="F54" s="35"/>
      <c r="G54" s="35"/>
      <c r="H54" s="35"/>
      <c r="I54" s="35"/>
    </row>
    <row r="55" spans="1:9" ht="12.75">
      <c r="A55" s="35"/>
      <c r="B55" s="35"/>
      <c r="C55" s="35"/>
      <c r="D55" s="35"/>
      <c r="E55" s="35"/>
      <c r="F55" s="35"/>
      <c r="G55" s="35"/>
      <c r="H55" s="35"/>
      <c r="I55" s="35"/>
    </row>
    <row r="56" spans="1:9" ht="12.75">
      <c r="A56" s="35"/>
      <c r="B56" s="35"/>
      <c r="C56" s="35"/>
      <c r="D56" s="35"/>
      <c r="E56" s="35"/>
      <c r="F56" s="35"/>
      <c r="G56" s="35"/>
      <c r="H56" s="35"/>
      <c r="I56" s="35"/>
    </row>
    <row r="57" spans="1:9" ht="12.75">
      <c r="A57" s="35"/>
      <c r="B57" s="35"/>
      <c r="C57" s="35"/>
      <c r="D57" s="35"/>
      <c r="E57" s="35"/>
      <c r="F57" s="35"/>
      <c r="G57" s="35"/>
      <c r="H57" s="35"/>
      <c r="I57" s="35"/>
    </row>
  </sheetData>
  <sheetProtection selectLockedCells="1"/>
  <mergeCells count="14">
    <mergeCell ref="A37:C37"/>
    <mergeCell ref="A35:I35"/>
    <mergeCell ref="A36:C36"/>
    <mergeCell ref="A1:I1"/>
    <mergeCell ref="D36:E36"/>
    <mergeCell ref="D37:E37"/>
    <mergeCell ref="A43:I43"/>
    <mergeCell ref="E45:I45"/>
    <mergeCell ref="E44:I44"/>
    <mergeCell ref="A39:I39"/>
    <mergeCell ref="A38:I38"/>
    <mergeCell ref="A40:I40"/>
    <mergeCell ref="A42:I42"/>
    <mergeCell ref="A41:I41"/>
  </mergeCells>
  <conditionalFormatting sqref="D36">
    <cfRule type="cellIs" priority="291" dxfId="1" operator="greaterThan">
      <formula>0</formula>
    </cfRule>
  </conditionalFormatting>
  <conditionalFormatting sqref="D36">
    <cfRule type="cellIs" priority="289" dxfId="1" operator="greaterThan">
      <formula>0</formula>
    </cfRule>
    <cfRule type="cellIs" priority="290" dxfId="0" operator="greaterThan">
      <formula>0</formula>
    </cfRule>
  </conditionalFormatting>
  <conditionalFormatting sqref="D37">
    <cfRule type="cellIs" priority="288" dxfId="1" operator="greaterThan">
      <formula>0</formula>
    </cfRule>
  </conditionalFormatting>
  <conditionalFormatting sqref="D37">
    <cfRule type="cellIs" priority="286" dxfId="1" operator="greaterThan">
      <formula>0</formula>
    </cfRule>
    <cfRule type="cellIs" priority="287" dxfId="0" operator="greaterThan">
      <formula>0</formula>
    </cfRule>
  </conditionalFormatting>
  <conditionalFormatting sqref="H3:H34">
    <cfRule type="cellIs" priority="285" dxfId="1" operator="greaterThan">
      <formula>0</formula>
    </cfRule>
  </conditionalFormatting>
  <conditionalFormatting sqref="H3:H34">
    <cfRule type="cellIs" priority="283" dxfId="1" operator="greaterThan">
      <formula>0</formula>
    </cfRule>
    <cfRule type="cellIs" priority="284" dxfId="0" operator="greaterThan">
      <formula>0</formula>
    </cfRule>
  </conditionalFormatting>
  <conditionalFormatting sqref="I3">
    <cfRule type="cellIs" priority="189" dxfId="1" operator="greaterThan">
      <formula>0</formula>
    </cfRule>
  </conditionalFormatting>
  <conditionalFormatting sqref="I3">
    <cfRule type="cellIs" priority="187" dxfId="1" operator="greaterThan">
      <formula>0</formula>
    </cfRule>
    <cfRule type="cellIs" priority="188" dxfId="0" operator="greaterThan">
      <formula>0</formula>
    </cfRule>
  </conditionalFormatting>
  <conditionalFormatting sqref="I4">
    <cfRule type="cellIs" priority="93" dxfId="1" operator="greaterThan">
      <formula>0</formula>
    </cfRule>
  </conditionalFormatting>
  <conditionalFormatting sqref="I4">
    <cfRule type="cellIs" priority="91" dxfId="1" operator="greaterThan">
      <formula>0</formula>
    </cfRule>
    <cfRule type="cellIs" priority="92" dxfId="0" operator="greaterThan">
      <formula>0</formula>
    </cfRule>
  </conditionalFormatting>
  <conditionalFormatting sqref="I5">
    <cfRule type="cellIs" priority="90" dxfId="1" operator="greaterThan">
      <formula>0</formula>
    </cfRule>
  </conditionalFormatting>
  <conditionalFormatting sqref="I5">
    <cfRule type="cellIs" priority="88" dxfId="1" operator="greaterThan">
      <formula>0</formula>
    </cfRule>
    <cfRule type="cellIs" priority="89" dxfId="0" operator="greaterThan">
      <formula>0</formula>
    </cfRule>
  </conditionalFormatting>
  <conditionalFormatting sqref="I6">
    <cfRule type="cellIs" priority="87" dxfId="1" operator="greaterThan">
      <formula>0</formula>
    </cfRule>
  </conditionalFormatting>
  <conditionalFormatting sqref="I6">
    <cfRule type="cellIs" priority="85" dxfId="1" operator="greaterThan">
      <formula>0</formula>
    </cfRule>
    <cfRule type="cellIs" priority="86" dxfId="0" operator="greaterThan">
      <formula>0</formula>
    </cfRule>
  </conditionalFormatting>
  <conditionalFormatting sqref="I7">
    <cfRule type="cellIs" priority="84" dxfId="1" operator="greaterThan">
      <formula>0</formula>
    </cfRule>
  </conditionalFormatting>
  <conditionalFormatting sqref="I7">
    <cfRule type="cellIs" priority="82" dxfId="1" operator="greaterThan">
      <formula>0</formula>
    </cfRule>
    <cfRule type="cellIs" priority="83" dxfId="0" operator="greaterThan">
      <formula>0</formula>
    </cfRule>
  </conditionalFormatting>
  <conditionalFormatting sqref="I8">
    <cfRule type="cellIs" priority="81" dxfId="1" operator="greaterThan">
      <formula>0</formula>
    </cfRule>
  </conditionalFormatting>
  <conditionalFormatting sqref="I8">
    <cfRule type="cellIs" priority="79" dxfId="1" operator="greaterThan">
      <formula>0</formula>
    </cfRule>
    <cfRule type="cellIs" priority="80" dxfId="0" operator="greaterThan">
      <formula>0</formula>
    </cfRule>
  </conditionalFormatting>
  <conditionalFormatting sqref="I9">
    <cfRule type="cellIs" priority="78" dxfId="1" operator="greaterThan">
      <formula>0</formula>
    </cfRule>
  </conditionalFormatting>
  <conditionalFormatting sqref="I9">
    <cfRule type="cellIs" priority="76" dxfId="1" operator="greaterThan">
      <formula>0</formula>
    </cfRule>
    <cfRule type="cellIs" priority="77" dxfId="0" operator="greaterThan">
      <formula>0</formula>
    </cfRule>
  </conditionalFormatting>
  <conditionalFormatting sqref="I10">
    <cfRule type="cellIs" priority="75" dxfId="1" operator="greaterThan">
      <formula>0</formula>
    </cfRule>
  </conditionalFormatting>
  <conditionalFormatting sqref="I10">
    <cfRule type="cellIs" priority="73" dxfId="1" operator="greaterThan">
      <formula>0</formula>
    </cfRule>
    <cfRule type="cellIs" priority="74" dxfId="0" operator="greaterThan">
      <formula>0</formula>
    </cfRule>
  </conditionalFormatting>
  <conditionalFormatting sqref="I11">
    <cfRule type="cellIs" priority="72" dxfId="1" operator="greaterThan">
      <formula>0</formula>
    </cfRule>
  </conditionalFormatting>
  <conditionalFormatting sqref="I11">
    <cfRule type="cellIs" priority="70" dxfId="1" operator="greaterThan">
      <formula>0</formula>
    </cfRule>
    <cfRule type="cellIs" priority="71" dxfId="0" operator="greaterThan">
      <formula>0</formula>
    </cfRule>
  </conditionalFormatting>
  <conditionalFormatting sqref="I12">
    <cfRule type="cellIs" priority="69" dxfId="1" operator="greaterThan">
      <formula>0</formula>
    </cfRule>
  </conditionalFormatting>
  <conditionalFormatting sqref="I12">
    <cfRule type="cellIs" priority="67" dxfId="1" operator="greaterThan">
      <formula>0</formula>
    </cfRule>
    <cfRule type="cellIs" priority="68" dxfId="0" operator="greaterThan">
      <formula>0</formula>
    </cfRule>
  </conditionalFormatting>
  <conditionalFormatting sqref="I13">
    <cfRule type="cellIs" priority="66" dxfId="1" operator="greaterThan">
      <formula>0</formula>
    </cfRule>
  </conditionalFormatting>
  <conditionalFormatting sqref="I13">
    <cfRule type="cellIs" priority="64" dxfId="1" operator="greaterThan">
      <formula>0</formula>
    </cfRule>
    <cfRule type="cellIs" priority="65" dxfId="0" operator="greaterThan">
      <formula>0</formula>
    </cfRule>
  </conditionalFormatting>
  <conditionalFormatting sqref="I14">
    <cfRule type="cellIs" priority="63" dxfId="1" operator="greaterThan">
      <formula>0</formula>
    </cfRule>
  </conditionalFormatting>
  <conditionalFormatting sqref="I14">
    <cfRule type="cellIs" priority="61" dxfId="1" operator="greaterThan">
      <formula>0</formula>
    </cfRule>
    <cfRule type="cellIs" priority="62" dxfId="0" operator="greaterThan">
      <formula>0</formula>
    </cfRule>
  </conditionalFormatting>
  <conditionalFormatting sqref="I15">
    <cfRule type="cellIs" priority="60" dxfId="1" operator="greaterThan">
      <formula>0</formula>
    </cfRule>
  </conditionalFormatting>
  <conditionalFormatting sqref="I15">
    <cfRule type="cellIs" priority="58" dxfId="1" operator="greaterThan">
      <formula>0</formula>
    </cfRule>
    <cfRule type="cellIs" priority="59" dxfId="0" operator="greaterThan">
      <formula>0</formula>
    </cfRule>
  </conditionalFormatting>
  <conditionalFormatting sqref="I16">
    <cfRule type="cellIs" priority="57" dxfId="1" operator="greaterThan">
      <formula>0</formula>
    </cfRule>
  </conditionalFormatting>
  <conditionalFormatting sqref="I16">
    <cfRule type="cellIs" priority="55" dxfId="1" operator="greaterThan">
      <formula>0</formula>
    </cfRule>
    <cfRule type="cellIs" priority="56" dxfId="0" operator="greaterThan">
      <formula>0</formula>
    </cfRule>
  </conditionalFormatting>
  <conditionalFormatting sqref="I17">
    <cfRule type="cellIs" priority="54" dxfId="1" operator="greaterThan">
      <formula>0</formula>
    </cfRule>
  </conditionalFormatting>
  <conditionalFormatting sqref="I17">
    <cfRule type="cellIs" priority="52" dxfId="1" operator="greaterThan">
      <formula>0</formula>
    </cfRule>
    <cfRule type="cellIs" priority="53" dxfId="0" operator="greaterThan">
      <formula>0</formula>
    </cfRule>
  </conditionalFormatting>
  <conditionalFormatting sqref="I18">
    <cfRule type="cellIs" priority="51" dxfId="1" operator="greaterThan">
      <formula>0</formula>
    </cfRule>
  </conditionalFormatting>
  <conditionalFormatting sqref="I18">
    <cfRule type="cellIs" priority="49" dxfId="1" operator="greaterThan">
      <formula>0</formula>
    </cfRule>
    <cfRule type="cellIs" priority="50" dxfId="0" operator="greaterThan">
      <formula>0</formula>
    </cfRule>
  </conditionalFormatting>
  <conditionalFormatting sqref="I19">
    <cfRule type="cellIs" priority="48" dxfId="1" operator="greaterThan">
      <formula>0</formula>
    </cfRule>
  </conditionalFormatting>
  <conditionalFormatting sqref="I19">
    <cfRule type="cellIs" priority="46" dxfId="1" operator="greaterThan">
      <formula>0</formula>
    </cfRule>
    <cfRule type="cellIs" priority="47" dxfId="0" operator="greaterThan">
      <formula>0</formula>
    </cfRule>
  </conditionalFormatting>
  <conditionalFormatting sqref="I20">
    <cfRule type="cellIs" priority="45" dxfId="1" operator="greaterThan">
      <formula>0</formula>
    </cfRule>
  </conditionalFormatting>
  <conditionalFormatting sqref="I20">
    <cfRule type="cellIs" priority="43" dxfId="1" operator="greaterThan">
      <formula>0</formula>
    </cfRule>
    <cfRule type="cellIs" priority="44" dxfId="0" operator="greaterThan">
      <formula>0</formula>
    </cfRule>
  </conditionalFormatting>
  <conditionalFormatting sqref="I21">
    <cfRule type="cellIs" priority="42" dxfId="1" operator="greaterThan">
      <formula>0</formula>
    </cfRule>
  </conditionalFormatting>
  <conditionalFormatting sqref="I21">
    <cfRule type="cellIs" priority="40" dxfId="1" operator="greaterThan">
      <formula>0</formula>
    </cfRule>
    <cfRule type="cellIs" priority="41" dxfId="0" operator="greaterThan">
      <formula>0</formula>
    </cfRule>
  </conditionalFormatting>
  <conditionalFormatting sqref="I22">
    <cfRule type="cellIs" priority="39" dxfId="1" operator="greaterThan">
      <formula>0</formula>
    </cfRule>
  </conditionalFormatting>
  <conditionalFormatting sqref="I22">
    <cfRule type="cellIs" priority="37" dxfId="1" operator="greaterThan">
      <formula>0</formula>
    </cfRule>
    <cfRule type="cellIs" priority="38" dxfId="0" operator="greaterThan">
      <formula>0</formula>
    </cfRule>
  </conditionalFormatting>
  <conditionalFormatting sqref="I23">
    <cfRule type="cellIs" priority="36" dxfId="1" operator="greaterThan">
      <formula>0</formula>
    </cfRule>
  </conditionalFormatting>
  <conditionalFormatting sqref="I23">
    <cfRule type="cellIs" priority="34" dxfId="1" operator="greaterThan">
      <formula>0</formula>
    </cfRule>
    <cfRule type="cellIs" priority="35" dxfId="0" operator="greaterThan">
      <formula>0</formula>
    </cfRule>
  </conditionalFormatting>
  <conditionalFormatting sqref="I24">
    <cfRule type="cellIs" priority="33" dxfId="1" operator="greaterThan">
      <formula>0</formula>
    </cfRule>
  </conditionalFormatting>
  <conditionalFormatting sqref="I24">
    <cfRule type="cellIs" priority="31" dxfId="1" operator="greaterThan">
      <formula>0</formula>
    </cfRule>
    <cfRule type="cellIs" priority="32" dxfId="0" operator="greaterThan">
      <formula>0</formula>
    </cfRule>
  </conditionalFormatting>
  <conditionalFormatting sqref="I25">
    <cfRule type="cellIs" priority="30" dxfId="1" operator="greaterThan">
      <formula>0</formula>
    </cfRule>
  </conditionalFormatting>
  <conditionalFormatting sqref="I25">
    <cfRule type="cellIs" priority="28" dxfId="1" operator="greaterThan">
      <formula>0</formula>
    </cfRule>
    <cfRule type="cellIs" priority="29" dxfId="0" operator="greaterThan">
      <formula>0</formula>
    </cfRule>
  </conditionalFormatting>
  <conditionalFormatting sqref="I26">
    <cfRule type="cellIs" priority="27" dxfId="1" operator="greaterThan">
      <formula>0</formula>
    </cfRule>
  </conditionalFormatting>
  <conditionalFormatting sqref="I26">
    <cfRule type="cellIs" priority="25" dxfId="1" operator="greaterThan">
      <formula>0</formula>
    </cfRule>
    <cfRule type="cellIs" priority="26" dxfId="0" operator="greaterThan">
      <formula>0</formula>
    </cfRule>
  </conditionalFormatting>
  <conditionalFormatting sqref="I27">
    <cfRule type="cellIs" priority="24" dxfId="1" operator="greaterThan">
      <formula>0</formula>
    </cfRule>
  </conditionalFormatting>
  <conditionalFormatting sqref="I27">
    <cfRule type="cellIs" priority="22" dxfId="1" operator="greaterThan">
      <formula>0</formula>
    </cfRule>
    <cfRule type="cellIs" priority="23" dxfId="0" operator="greaterThan">
      <formula>0</formula>
    </cfRule>
  </conditionalFormatting>
  <conditionalFormatting sqref="I28">
    <cfRule type="cellIs" priority="21" dxfId="1" operator="greaterThan">
      <formula>0</formula>
    </cfRule>
  </conditionalFormatting>
  <conditionalFormatting sqref="I28">
    <cfRule type="cellIs" priority="19" dxfId="1" operator="greaterThan">
      <formula>0</formula>
    </cfRule>
    <cfRule type="cellIs" priority="20" dxfId="0" operator="greaterThan">
      <formula>0</formula>
    </cfRule>
  </conditionalFormatting>
  <conditionalFormatting sqref="I29">
    <cfRule type="cellIs" priority="18" dxfId="1" operator="greaterThan">
      <formula>0</formula>
    </cfRule>
  </conditionalFormatting>
  <conditionalFormatting sqref="I29">
    <cfRule type="cellIs" priority="16" dxfId="1" operator="greaterThan">
      <formula>0</formula>
    </cfRule>
    <cfRule type="cellIs" priority="17" dxfId="0" operator="greaterThan">
      <formula>0</formula>
    </cfRule>
  </conditionalFormatting>
  <conditionalFormatting sqref="I30">
    <cfRule type="cellIs" priority="15" dxfId="1" operator="greaterThan">
      <formula>0</formula>
    </cfRule>
  </conditionalFormatting>
  <conditionalFormatting sqref="I30">
    <cfRule type="cellIs" priority="13" dxfId="1" operator="greaterThan">
      <formula>0</formula>
    </cfRule>
    <cfRule type="cellIs" priority="14" dxfId="0" operator="greaterThan">
      <formula>0</formula>
    </cfRule>
  </conditionalFormatting>
  <conditionalFormatting sqref="I31">
    <cfRule type="cellIs" priority="12" dxfId="1" operator="greaterThan">
      <formula>0</formula>
    </cfRule>
  </conditionalFormatting>
  <conditionalFormatting sqref="I31">
    <cfRule type="cellIs" priority="10" dxfId="1" operator="greaterThan">
      <formula>0</formula>
    </cfRule>
    <cfRule type="cellIs" priority="11" dxfId="0" operator="greaterThan">
      <formula>0</formula>
    </cfRule>
  </conditionalFormatting>
  <conditionalFormatting sqref="I32">
    <cfRule type="cellIs" priority="9" dxfId="1" operator="greaterThan">
      <formula>0</formula>
    </cfRule>
  </conditionalFormatting>
  <conditionalFormatting sqref="I32">
    <cfRule type="cellIs" priority="7" dxfId="1" operator="greaterThan">
      <formula>0</formula>
    </cfRule>
    <cfRule type="cellIs" priority="8" dxfId="0" operator="greaterThan">
      <formula>0</formula>
    </cfRule>
  </conditionalFormatting>
  <conditionalFormatting sqref="I33">
    <cfRule type="cellIs" priority="6" dxfId="1" operator="greaterThan">
      <formula>0</formula>
    </cfRule>
  </conditionalFormatting>
  <conditionalFormatting sqref="I33">
    <cfRule type="cellIs" priority="4" dxfId="1" operator="greaterThan">
      <formula>0</formula>
    </cfRule>
    <cfRule type="cellIs" priority="5" dxfId="0" operator="greaterThan">
      <formula>0</formula>
    </cfRule>
  </conditionalFormatting>
  <conditionalFormatting sqref="I34">
    <cfRule type="cellIs" priority="3" dxfId="1" operator="greaterThan">
      <formula>0</formula>
    </cfRule>
  </conditionalFormatting>
  <conditionalFormatting sqref="I34">
    <cfRule type="cellIs" priority="1" dxfId="1" operator="greaterThan">
      <formula>0</formula>
    </cfRule>
    <cfRule type="cellIs" priority="2" dxfId="0" operator="greaterThan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  <headerFooter>
    <oddFooter>&amp;L&amp;"-,Obyčejné"Dokumentace výběrového řízení&amp;"-,Tučné" NTDDR1118&amp;"-,Obyčejné" – příloha č. 5&amp;R&amp;"-,Obyčejné"Stránka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OKBH</dc:creator>
  <cp:keywords/>
  <dc:description/>
  <cp:lastModifiedBy>Štěpán Kubičík</cp:lastModifiedBy>
  <cp:lastPrinted>2019-04-24T08:41:41Z</cp:lastPrinted>
  <dcterms:created xsi:type="dcterms:W3CDTF">2014-04-30T09:51:38Z</dcterms:created>
  <dcterms:modified xsi:type="dcterms:W3CDTF">2019-04-24T08:42:31Z</dcterms:modified>
  <cp:category/>
  <cp:version/>
  <cp:contentType/>
  <cp:contentStatus/>
</cp:coreProperties>
</file>