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Nemocnice Tišnov\VZ\03 Rozpracované\Nákup laboratorních činidel (VZMR)\00 DVŘ\DOC\00 Výzva + DVŘ\"/>
    </mc:Choice>
  </mc:AlternateContent>
  <xr:revisionPtr revIDLastSave="0" documentId="13_ncr:1_{5B879F9D-3509-4C43-8C45-16A24872B2B7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Nabídková cena 1" sheetId="1" r:id="rId1"/>
    <sheet name="Nabídková cena 2" sheetId="2" r:id="rId2"/>
  </sheets>
  <definedNames>
    <definedName name="_xlnm.Print_Area" localSheetId="0">'Nabídková cena 1'!$A$1:$K$44</definedName>
  </definedNames>
  <calcPr calcId="181029"/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3" i="1"/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3" i="2"/>
  <c r="I12" i="2"/>
  <c r="I11" i="2"/>
  <c r="I10" i="2"/>
  <c r="I9" i="2"/>
  <c r="I8" i="2"/>
  <c r="I7" i="2"/>
  <c r="I6" i="2"/>
  <c r="I5" i="2"/>
  <c r="I4" i="2"/>
  <c r="I3" i="2"/>
  <c r="D36" i="2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34" i="1" l="1"/>
  <c r="D37" i="2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5" i="1"/>
  <c r="K5" i="1"/>
  <c r="K4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  <c r="K9" i="1"/>
  <c r="D9" i="1"/>
  <c r="K8" i="1"/>
  <c r="D8" i="1"/>
  <c r="K7" i="1"/>
  <c r="D7" i="1"/>
  <c r="K6" i="1"/>
  <c r="D6" i="1"/>
  <c r="D4" i="1"/>
  <c r="K3" i="1" l="1"/>
  <c r="D35" i="1" s="1"/>
</calcChain>
</file>

<file path=xl/sharedStrings.xml><?xml version="1.0" encoding="utf-8"?>
<sst xmlns="http://schemas.openxmlformats.org/spreadsheetml/2006/main" count="104" uniqueCount="98">
  <si>
    <t>Metoda</t>
  </si>
  <si>
    <t>Na..</t>
  </si>
  <si>
    <t>K...</t>
  </si>
  <si>
    <t>Cl..</t>
  </si>
  <si>
    <t>ALB.</t>
  </si>
  <si>
    <t>PROT</t>
  </si>
  <si>
    <t>UREA</t>
  </si>
  <si>
    <t>KMOC</t>
  </si>
  <si>
    <t>GLU.</t>
  </si>
  <si>
    <t>BIL.</t>
  </si>
  <si>
    <t>ALT.</t>
  </si>
  <si>
    <t>AST.</t>
  </si>
  <si>
    <t>ALP.</t>
  </si>
  <si>
    <t>AMS.</t>
  </si>
  <si>
    <t>CHOL</t>
  </si>
  <si>
    <t>TAG.</t>
  </si>
  <si>
    <t>HDLC</t>
  </si>
  <si>
    <t>LDLC</t>
  </si>
  <si>
    <t>Ca..</t>
  </si>
  <si>
    <t>P...</t>
  </si>
  <si>
    <t>Fe..</t>
  </si>
  <si>
    <t>CK..</t>
  </si>
  <si>
    <t>Trf</t>
  </si>
  <si>
    <t>CRP</t>
  </si>
  <si>
    <t>RF..</t>
  </si>
  <si>
    <t>APOB</t>
  </si>
  <si>
    <t>ALB U</t>
  </si>
  <si>
    <t>Poznámky</t>
  </si>
  <si>
    <t>jméno, příjmení a podpis osoby oprávněné jednat jménem či za účastníka, popř. razítko</t>
  </si>
  <si>
    <t>ASLO</t>
  </si>
  <si>
    <t>Předpokládaný počet testů za 1 měsíc</t>
  </si>
  <si>
    <t>Předpokládaný počet testů za 48 měsíců</t>
  </si>
  <si>
    <t>(=C4/E4), nebo (=48/F4)</t>
  </si>
  <si>
    <t>(=C3/E3), nebo (=48/F3)</t>
  </si>
  <si>
    <t>(=C5/E5), nebo (=48/F5)</t>
  </si>
  <si>
    <t>Cena za 1 balení  v Kč bez DPH (Doplní účastník)</t>
  </si>
  <si>
    <t>(=C6/E6), nebo (=48/F6)</t>
  </si>
  <si>
    <t>(=C7/E7), nebo (=48/F7)</t>
  </si>
  <si>
    <t>(=C8/E8), nebo (=48/F8)</t>
  </si>
  <si>
    <t>(=C9/E9), nebo (=48/F9)</t>
  </si>
  <si>
    <t>Počet testů v balení (Doplní účastník)</t>
  </si>
  <si>
    <t>(=C10/E10), nebo (=48/F10)</t>
  </si>
  <si>
    <t>(=C11/E11), nebo (=48/F11)</t>
  </si>
  <si>
    <t>(=C12/E12), nebo (=48/F12)</t>
  </si>
  <si>
    <t>(=C13/E13), nebo (=48/F13)</t>
  </si>
  <si>
    <t>(=C14/E14), nebo (=48/F14)</t>
  </si>
  <si>
    <t>(=C15/E15), nebo (=48/F15)</t>
  </si>
  <si>
    <t>(=C16/E16), nebo (=48/F16)</t>
  </si>
  <si>
    <t>(=C17/E17), nebo (=48/F17)</t>
  </si>
  <si>
    <t>(=C18/E18), nebo (=48/F18)</t>
  </si>
  <si>
    <t>(=C19/E19), nebo (=48/F19)</t>
  </si>
  <si>
    <t>(=C20/E20), nebo (=48/F20)</t>
  </si>
  <si>
    <t>(=C22/E22), nebo (=48/F22)</t>
  </si>
  <si>
    <t>(=C23/E23), nebo (=48/F23)</t>
  </si>
  <si>
    <t>(=C24/E24), nebo (=48/F24)</t>
  </si>
  <si>
    <t>(=C25/E25), nebo (=48/F25)</t>
  </si>
  <si>
    <t>(=C26/E26), nebo (=48/F26)</t>
  </si>
  <si>
    <t>(=C29/E29), nebo (=48/F29)</t>
  </si>
  <si>
    <t>(=C30/E30), nebo (=48/F30)</t>
  </si>
  <si>
    <t>(=C31/E31), nebo (=48/F31)</t>
  </si>
  <si>
    <t>(=C32/E32), nebo (=48/F32)</t>
  </si>
  <si>
    <t>(=C21/E21), nebo (=48/F21)</t>
  </si>
  <si>
    <t>Variantní nabídky nejsou přípustné.</t>
  </si>
  <si>
    <t>Nabídková cena 1 v Kč bez DPH</t>
  </si>
  <si>
    <t>Nabídková cena 1 v Kč vč. DPH</t>
  </si>
  <si>
    <t>Účastník doplní či upraví pouze buňky, u nichž je uveden pokyn k doplnění nebo upravení.</t>
  </si>
  <si>
    <r>
      <t xml:space="preserve">Počet balení za 48 měsíců* </t>
    </r>
    <r>
      <rPr>
        <b/>
        <i/>
        <sz val="9"/>
        <color theme="1"/>
        <rFont val="Calibri"/>
        <family val="2"/>
        <charset val="238"/>
        <scheme val="minor"/>
      </rPr>
      <t>(Účastník ponechá správný vzorec, nesprávný vzorec účastník odstraní vč. všech závorek a stiskne "Enter")</t>
    </r>
  </si>
  <si>
    <t>KREA enzymaticky</t>
  </si>
  <si>
    <t>GGT</t>
  </si>
  <si>
    <t>Bil konjug.</t>
  </si>
  <si>
    <t>Číslo</t>
  </si>
  <si>
    <t>Nabídková cena 2 v Kč bez DPH</t>
  </si>
  <si>
    <t>Nabídková cena 2 v Kč vč. DPH</t>
  </si>
  <si>
    <t>Cena v Kč vč. DPH</t>
  </si>
  <si>
    <t>Název spotřebního materiálu (Doplní účastník)</t>
  </si>
  <si>
    <t>Popis spotřebního materiálu (Doplní účastník)</t>
  </si>
  <si>
    <t>V případě potřeby účastník přidá další řádky.</t>
  </si>
  <si>
    <t>Počet balení za 48 měsíců* (Doplní účastník)</t>
  </si>
  <si>
    <t>*Počet balení za 48 měsíců musí odpovídat předpokládanému počtu testů za 48 měsíců dle Předlohy pro zpracování nabídkové ceny 1.</t>
  </si>
  <si>
    <t>Pro účely výpočtu ceny spotřebního materiálu zadavatel uvádí, že denně (v pracovní dny) provádí měření 2 kontrol na různých hladinách.</t>
  </si>
  <si>
    <t>Příloha č. 5 dokumentace výběrového řízení - Předloha pro zpracování nabídkové ceny</t>
  </si>
  <si>
    <t>Cena za počet balení za 48 měsíců v Kč bez DPH</t>
  </si>
  <si>
    <t>Cena za počet balení za 48 měsíců v Kč vč. DPH</t>
  </si>
  <si>
    <t>NABÍDKOVÁ CENA 2 - Cena za dodání předpokládaného počtu spotřebního materiálu</t>
  </si>
  <si>
    <t>NABÍDKOVÁ CENA 1 - Cena za dodání předpokládaného počtu metod diagnostických reagencií</t>
  </si>
  <si>
    <t>(=C27/E27), nebo (=48/F27)</t>
  </si>
  <si>
    <t>(=C28/E28), nebo (=48/F28)</t>
  </si>
  <si>
    <t>* Počet balení za čtyři roky (sloupec H) bude stanoven podle toho, zda během doby expirace 1 balení (sloupec F) boudou spotřebovány všechny testy v balení (sloupec E).</t>
  </si>
  <si>
    <r>
      <t xml:space="preserve">Pokud během doby expirace 1 balení (sloupec F) </t>
    </r>
    <r>
      <rPr>
        <b/>
        <u/>
        <sz val="10"/>
        <rFont val="Calibri"/>
        <family val="2"/>
        <charset val="238"/>
        <scheme val="minor"/>
      </rPr>
      <t>budou</t>
    </r>
    <r>
      <rPr>
        <b/>
        <sz val="10"/>
        <rFont val="Calibri"/>
        <family val="2"/>
        <charset val="238"/>
        <scheme val="minor"/>
      </rPr>
      <t xml:space="preserve"> spotřebovány všechny testy v balení (sloupec E), určí se počet balení za čtyři roky (sloupec H) jako podíl předpokládaného počtu testů za 48 měsíců (sloupec C) a počtu testů v balení (sloupec E). </t>
    </r>
    <r>
      <rPr>
        <b/>
        <sz val="10"/>
        <color rgb="FF7030A0"/>
        <rFont val="Calibri"/>
        <family val="2"/>
        <charset val="238"/>
        <scheme val="minor"/>
      </rPr>
      <t>[sloupec C / slolupec E]</t>
    </r>
  </si>
  <si>
    <r>
      <t xml:space="preserve">Pokud během doby expirace 1 balení (sloupec F) </t>
    </r>
    <r>
      <rPr>
        <b/>
        <u/>
        <sz val="10"/>
        <rFont val="Calibri"/>
        <family val="2"/>
        <charset val="238"/>
        <scheme val="minor"/>
      </rPr>
      <t>nebudou</t>
    </r>
    <r>
      <rPr>
        <b/>
        <sz val="10"/>
        <rFont val="Calibri"/>
        <family val="2"/>
        <charset val="238"/>
        <scheme val="minor"/>
      </rPr>
      <t xml:space="preserve"> spotřebovány všechny testy v balení (sloupec E), určí se počet balení za čtyři roky (sloupec H) jako podíl doby 48 měsíců a doby expirace 1 balení (sloupec F). </t>
    </r>
    <r>
      <rPr>
        <b/>
        <sz val="10"/>
        <color rgb="FF7030A0"/>
        <rFont val="Calibri"/>
        <family val="2"/>
        <charset val="238"/>
        <scheme val="minor"/>
      </rPr>
      <t>[48 / sloupec F]</t>
    </r>
  </si>
  <si>
    <t>Předpokládaný počet testů za dobu expirace balení</t>
  </si>
  <si>
    <t>Zaokrouhlený (na celá čísla nahoru) počet balení za 48 měsíců</t>
  </si>
  <si>
    <r>
      <t xml:space="preserve">Během doby expirace 1 balení </t>
    </r>
    <r>
      <rPr>
        <b/>
        <u/>
        <sz val="10"/>
        <rFont val="Calibri"/>
        <family val="2"/>
        <charset val="238"/>
        <scheme val="minor"/>
      </rPr>
      <t>budou</t>
    </r>
    <r>
      <rPr>
        <b/>
        <sz val="10"/>
        <rFont val="Calibri"/>
        <family val="2"/>
        <charset val="238"/>
        <scheme val="minor"/>
      </rPr>
      <t xml:space="preserve"> spotřebovány všechny testy v balení, pokud předpokládaný počet testů za dobu expirace 1 balení (sloupec D) je vyšší nebo roven počtu testů v balení (sloupec E). </t>
    </r>
    <r>
      <rPr>
        <b/>
        <sz val="10"/>
        <color rgb="FF7030A0"/>
        <rFont val="Calibri"/>
        <family val="2"/>
        <charset val="238"/>
        <scheme val="minor"/>
      </rPr>
      <t>[sloupec D ≥ sloupec E]</t>
    </r>
  </si>
  <si>
    <r>
      <t xml:space="preserve">Během doby expirace 1 balení </t>
    </r>
    <r>
      <rPr>
        <b/>
        <u/>
        <sz val="10"/>
        <color indexed="8"/>
        <rFont val="Calibri"/>
        <family val="2"/>
        <charset val="238"/>
        <scheme val="minor"/>
      </rPr>
      <t>nebudou</t>
    </r>
    <r>
      <rPr>
        <b/>
        <sz val="10"/>
        <color indexed="8"/>
        <rFont val="Calibri"/>
        <family val="2"/>
        <charset val="238"/>
        <scheme val="minor"/>
      </rPr>
      <t xml:space="preserve"> spotřebovány všechny testy v balení, pokud předpokládaný počet testů za dobu expirace 1 balení (sloupec D) je nižší než počet testů v balení (sloupec E). </t>
    </r>
    <r>
      <rPr>
        <b/>
        <sz val="10"/>
        <color rgb="FF7030A0"/>
        <rFont val="Calibri"/>
        <family val="2"/>
        <charset val="238"/>
        <scheme val="minor"/>
      </rPr>
      <t>[sloupec D &lt; sloupec E]</t>
    </r>
  </si>
  <si>
    <t>Cena za počet balení za 48 měsíců v Kč bez DPH (Doplní účastník)</t>
  </si>
  <si>
    <t>Doba expirace 1 balení (min.) v celých měsících (Doplní účastník)</t>
  </si>
  <si>
    <t>Počet kusů v balení (Doplní účastník)</t>
  </si>
  <si>
    <t>Cena za 1 balení v Kč bez DPH 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</si>
</sst>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######0"/>
    <numFmt numFmtId="166" formatCode="_-* #,##0\ _K_č_-;\-* #,##0\ _K_č_-;_-* &quot;-&quot;??\ _K_č_-;_-@_-"/>
    <numFmt numFmtId="167" formatCode="#,##0.00\ &quot;Kč&quot;"/>
  </numFmts>
  <fonts count="26" x14ac:knownFonts="1">
    <font>
      <sz val="10"/>
      <color indexed="8"/>
      <name val="Arial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7" borderId="0" applyNumberFormat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166" fontId="4" fillId="0" borderId="0" xfId="1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/>
    <xf numFmtId="4" fontId="7" fillId="3" borderId="5" xfId="0" applyNumberFormat="1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left" vertical="center"/>
    </xf>
    <xf numFmtId="0" fontId="12" fillId="5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2" fontId="2" fillId="0" borderId="0" xfId="2" applyNumberFormat="1" applyFill="1" applyBorder="1" applyAlignment="1">
      <alignment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5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165" fontId="8" fillId="0" borderId="14" xfId="0" applyNumberFormat="1" applyFont="1" applyFill="1" applyBorder="1" applyAlignment="1" applyProtection="1">
      <alignment horizontal="center" vertical="center"/>
    </xf>
    <xf numFmtId="4" fontId="7" fillId="3" borderId="4" xfId="0" applyNumberFormat="1" applyFont="1" applyFill="1" applyBorder="1" applyAlignment="1" applyProtection="1">
      <alignment horizontal="right" vertical="center"/>
      <protection locked="0"/>
    </xf>
    <xf numFmtId="4" fontId="7" fillId="3" borderId="16" xfId="0" applyNumberFormat="1" applyFont="1" applyFill="1" applyBorder="1" applyAlignment="1" applyProtection="1">
      <alignment horizontal="right" vertical="center"/>
      <protection locked="0"/>
    </xf>
    <xf numFmtId="165" fontId="8" fillId="0" borderId="1" xfId="0" applyNumberFormat="1" applyFont="1" applyFill="1" applyBorder="1" applyAlignment="1" applyProtection="1">
      <alignment horizontal="center" vertical="center"/>
    </xf>
    <xf numFmtId="165" fontId="8" fillId="0" borderId="13" xfId="0" applyNumberFormat="1" applyFont="1" applyFill="1" applyBorder="1" applyAlignment="1" applyProtection="1">
      <alignment horizontal="center" vertical="center"/>
    </xf>
    <xf numFmtId="166" fontId="5" fillId="2" borderId="23" xfId="1" applyNumberFormat="1" applyFont="1" applyFill="1" applyBorder="1" applyAlignment="1" applyProtection="1">
      <alignment horizontal="center" vertical="center" wrapText="1"/>
    </xf>
    <xf numFmtId="166" fontId="5" fillId="2" borderId="19" xfId="1" applyNumberFormat="1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19" fillId="2" borderId="21" xfId="0" applyFont="1" applyFill="1" applyBorder="1" applyAlignment="1" applyProtection="1">
      <alignment horizontal="center" vertical="center"/>
    </xf>
    <xf numFmtId="0" fontId="0" fillId="0" borderId="10" xfId="0" applyBorder="1"/>
    <xf numFmtId="165" fontId="16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5" fillId="2" borderId="42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6" fontId="7" fillId="2" borderId="30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4" fontId="7" fillId="4" borderId="4" xfId="0" applyNumberFormat="1" applyFont="1" applyFill="1" applyBorder="1" applyAlignment="1" applyProtection="1">
      <alignment horizontal="right" vertical="center"/>
    </xf>
    <xf numFmtId="4" fontId="7" fillId="4" borderId="2" xfId="0" applyNumberFormat="1" applyFont="1" applyFill="1" applyBorder="1" applyAlignment="1" applyProtection="1">
      <alignment horizontal="right" vertical="center"/>
    </xf>
    <xf numFmtId="166" fontId="7" fillId="2" borderId="27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4" fontId="7" fillId="4" borderId="5" xfId="0" applyNumberFormat="1" applyFont="1" applyFill="1" applyBorder="1" applyAlignment="1" applyProtection="1">
      <alignment horizontal="right" vertical="center"/>
    </xf>
    <xf numFmtId="4" fontId="7" fillId="4" borderId="3" xfId="0" applyNumberFormat="1" applyFont="1" applyFill="1" applyBorder="1" applyAlignment="1" applyProtection="1">
      <alignment horizontal="right" vertical="center"/>
    </xf>
    <xf numFmtId="166" fontId="7" fillId="2" borderId="31" xfId="1" applyNumberFormat="1" applyFont="1" applyFill="1" applyBorder="1" applyAlignment="1" applyProtection="1">
      <alignment horizontal="center" vertical="center"/>
    </xf>
    <xf numFmtId="0" fontId="7" fillId="2" borderId="16" xfId="1" applyNumberFormat="1" applyFont="1" applyFill="1" applyBorder="1" applyAlignment="1" applyProtection="1">
      <alignment horizontal="center" vertical="center"/>
    </xf>
    <xf numFmtId="4" fontId="7" fillId="4" borderId="16" xfId="0" applyNumberFormat="1" applyFont="1" applyFill="1" applyBorder="1" applyAlignment="1" applyProtection="1">
      <alignment horizontal="right" vertical="center"/>
    </xf>
    <xf numFmtId="4" fontId="7" fillId="4" borderId="34" xfId="0" applyNumberFormat="1" applyFont="1" applyFill="1" applyBorder="1" applyAlignment="1" applyProtection="1">
      <alignment horizontal="right" vertical="center"/>
    </xf>
    <xf numFmtId="4" fontId="7" fillId="4" borderId="17" xfId="0" applyNumberFormat="1" applyFont="1" applyFill="1" applyBorder="1" applyAlignment="1" applyProtection="1">
      <alignment horizontal="right" vertical="center"/>
    </xf>
    <xf numFmtId="166" fontId="21" fillId="0" borderId="0" xfId="1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166" fontId="21" fillId="0" borderId="6" xfId="1" applyNumberFormat="1" applyFont="1" applyBorder="1" applyAlignment="1" applyProtection="1">
      <alignment horizontal="center" vertical="center"/>
    </xf>
    <xf numFmtId="4" fontId="7" fillId="4" borderId="4" xfId="0" applyNumberFormat="1" applyFont="1" applyFill="1" applyBorder="1" applyAlignment="1" applyProtection="1">
      <alignment horizontal="right" vertical="center"/>
      <protection locked="0"/>
    </xf>
    <xf numFmtId="4" fontId="7" fillId="4" borderId="5" xfId="0" applyNumberFormat="1" applyFont="1" applyFill="1" applyBorder="1" applyAlignment="1" applyProtection="1">
      <alignment horizontal="right" vertical="center"/>
      <protection locked="0"/>
    </xf>
    <xf numFmtId="4" fontId="7" fillId="4" borderId="16" xfId="0" applyNumberFormat="1" applyFont="1" applyFill="1" applyBorder="1" applyAlignment="1" applyProtection="1">
      <alignment horizontal="right" vertic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0" fontId="21" fillId="0" borderId="44" xfId="0" applyFont="1" applyBorder="1" applyAlignment="1" applyProtection="1">
      <alignment wrapText="1"/>
      <protection locked="0"/>
    </xf>
    <xf numFmtId="0" fontId="21" fillId="0" borderId="41" xfId="0" applyFont="1" applyBorder="1" applyAlignment="1" applyProtection="1">
      <alignment wrapText="1"/>
      <protection locked="0"/>
    </xf>
    <xf numFmtId="0" fontId="21" fillId="0" borderId="41" xfId="0" applyFont="1" applyBorder="1" applyProtection="1">
      <protection locked="0"/>
    </xf>
    <xf numFmtId="4" fontId="22" fillId="4" borderId="41" xfId="0" applyNumberFormat="1" applyFont="1" applyFill="1" applyBorder="1" applyAlignment="1" applyProtection="1">
      <alignment horizontal="right" vertical="center"/>
      <protection locked="0"/>
    </xf>
    <xf numFmtId="4" fontId="22" fillId="4" borderId="43" xfId="0" applyNumberFormat="1" applyFont="1" applyFill="1" applyBorder="1" applyAlignment="1" applyProtection="1">
      <alignment horizontal="right" vertical="center"/>
      <protection locked="0"/>
    </xf>
    <xf numFmtId="0" fontId="21" fillId="2" borderId="21" xfId="0" applyFont="1" applyFill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wrapText="1"/>
      <protection locked="0"/>
    </xf>
    <xf numFmtId="0" fontId="21" fillId="0" borderId="5" xfId="0" applyFont="1" applyBorder="1" applyAlignment="1" applyProtection="1">
      <alignment wrapText="1"/>
      <protection locked="0"/>
    </xf>
    <xf numFmtId="0" fontId="21" fillId="0" borderId="5" xfId="0" applyFont="1" applyBorder="1" applyProtection="1">
      <protection locked="0"/>
    </xf>
    <xf numFmtId="4" fontId="22" fillId="4" borderId="5" xfId="0" applyNumberFormat="1" applyFont="1" applyFill="1" applyBorder="1" applyAlignment="1" applyProtection="1">
      <alignment horizontal="right" vertical="center"/>
      <protection locked="0"/>
    </xf>
    <xf numFmtId="4" fontId="22" fillId="4" borderId="3" xfId="0" applyNumberFormat="1" applyFont="1" applyFill="1" applyBorder="1" applyAlignment="1" applyProtection="1">
      <alignment horizontal="right" vertical="center"/>
      <protection locked="0"/>
    </xf>
    <xf numFmtId="0" fontId="21" fillId="2" borderId="18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wrapText="1"/>
      <protection locked="0"/>
    </xf>
    <xf numFmtId="0" fontId="21" fillId="0" borderId="34" xfId="0" applyFont="1" applyBorder="1" applyAlignment="1" applyProtection="1">
      <alignment wrapText="1"/>
      <protection locked="0"/>
    </xf>
    <xf numFmtId="0" fontId="21" fillId="0" borderId="34" xfId="0" applyFont="1" applyBorder="1" applyProtection="1">
      <protection locked="0"/>
    </xf>
    <xf numFmtId="4" fontId="22" fillId="4" borderId="34" xfId="0" applyNumberFormat="1" applyFont="1" applyFill="1" applyBorder="1" applyAlignment="1" applyProtection="1">
      <alignment horizontal="right" vertical="center"/>
      <protection locked="0"/>
    </xf>
    <xf numFmtId="4" fontId="22" fillId="4" borderId="24" xfId="0" applyNumberFormat="1" applyFont="1" applyFill="1" applyBorder="1" applyAlignment="1" applyProtection="1">
      <alignment horizontal="right" vertical="center"/>
      <protection locked="0"/>
    </xf>
    <xf numFmtId="166" fontId="21" fillId="0" borderId="48" xfId="1" applyNumberFormat="1" applyFont="1" applyBorder="1" applyAlignment="1" applyProtection="1">
      <alignment horizontal="center" vertical="center" wrapText="1"/>
    </xf>
    <xf numFmtId="0" fontId="23" fillId="0" borderId="48" xfId="0" applyFont="1" applyBorder="1" applyAlignment="1" applyProtection="1">
      <alignment horizontal="center" vertical="center"/>
    </xf>
    <xf numFmtId="0" fontId="23" fillId="0" borderId="49" xfId="0" applyFont="1" applyBorder="1" applyAlignment="1" applyProtection="1">
      <alignment horizontal="center" vertical="center"/>
    </xf>
    <xf numFmtId="166" fontId="21" fillId="0" borderId="32" xfId="1" applyNumberFormat="1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45" xfId="0" applyFont="1" applyBorder="1" applyAlignment="1" applyProtection="1">
      <alignment horizontal="center" vertical="center"/>
    </xf>
    <xf numFmtId="165" fontId="16" fillId="2" borderId="25" xfId="0" applyNumberFormat="1" applyFont="1" applyFill="1" applyBorder="1" applyAlignment="1" applyProtection="1">
      <alignment horizontal="center" vertical="center"/>
    </xf>
    <xf numFmtId="165" fontId="16" fillId="2" borderId="8" xfId="0" applyNumberFormat="1" applyFont="1" applyFill="1" applyBorder="1" applyAlignment="1" applyProtection="1">
      <alignment horizontal="center" vertical="center"/>
    </xf>
    <xf numFmtId="165" fontId="16" fillId="2" borderId="1" xfId="0" applyNumberFormat="1" applyFont="1" applyFill="1" applyBorder="1" applyAlignment="1" applyProtection="1">
      <alignment horizontal="center" vertical="center"/>
    </xf>
    <xf numFmtId="165" fontId="16" fillId="2" borderId="13" xfId="0" applyNumberFormat="1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18" fillId="0" borderId="33" xfId="0" applyFont="1" applyFill="1" applyBorder="1" applyAlignment="1" applyProtection="1">
      <alignment vertical="top"/>
      <protection hidden="1"/>
    </xf>
    <xf numFmtId="0" fontId="3" fillId="0" borderId="32" xfId="0" applyFont="1" applyBorder="1" applyAlignment="1" applyProtection="1">
      <alignment vertical="top"/>
    </xf>
    <xf numFmtId="165" fontId="16" fillId="0" borderId="26" xfId="0" applyNumberFormat="1" applyFont="1" applyFill="1" applyBorder="1" applyAlignment="1" applyProtection="1">
      <alignment horizontal="left" vertical="center"/>
    </xf>
    <xf numFmtId="0" fontId="17" fillId="0" borderId="35" xfId="0" applyFont="1" applyBorder="1" applyAlignment="1" applyProtection="1">
      <alignment vertical="center"/>
    </xf>
    <xf numFmtId="0" fontId="0" fillId="0" borderId="27" xfId="0" applyBorder="1" applyAlignment="1" applyProtection="1"/>
    <xf numFmtId="165" fontId="16" fillId="0" borderId="33" xfId="0" applyNumberFormat="1" applyFont="1" applyFill="1" applyBorder="1" applyAlignment="1" applyProtection="1">
      <alignment horizontal="left" vertical="center"/>
    </xf>
    <xf numFmtId="0" fontId="17" fillId="0" borderId="32" xfId="0" applyFont="1" applyBorder="1" applyAlignment="1" applyProtection="1">
      <alignment vertical="center"/>
    </xf>
    <xf numFmtId="0" fontId="0" fillId="0" borderId="31" xfId="0" applyBorder="1" applyAlignment="1" applyProtection="1"/>
    <xf numFmtId="167" fontId="16" fillId="4" borderId="37" xfId="0" applyNumberFormat="1" applyFont="1" applyFill="1" applyBorder="1" applyAlignment="1" applyProtection="1">
      <alignment horizontal="right" vertical="center"/>
    </xf>
    <xf numFmtId="0" fontId="0" fillId="0" borderId="38" xfId="0" applyBorder="1" applyAlignment="1" applyProtection="1">
      <alignment vertical="center"/>
    </xf>
    <xf numFmtId="167" fontId="16" fillId="4" borderId="50" xfId="0" applyNumberFormat="1" applyFont="1" applyFill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12" fillId="0" borderId="10" xfId="0" applyFont="1" applyBorder="1" applyAlignment="1"/>
    <xf numFmtId="0" fontId="3" fillId="0" borderId="0" xfId="0" applyFont="1" applyBorder="1" applyAlignment="1"/>
    <xf numFmtId="0" fontId="3" fillId="0" borderId="14" xfId="0" applyFont="1" applyBorder="1" applyAlignment="1"/>
    <xf numFmtId="166" fontId="21" fillId="0" borderId="47" xfId="1" applyNumberFormat="1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/>
    <xf numFmtId="0" fontId="10" fillId="5" borderId="1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1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8" fillId="0" borderId="33" xfId="0" applyFont="1" applyFill="1" applyBorder="1" applyAlignment="1" applyProtection="1">
      <alignment vertical="center"/>
      <protection hidden="1"/>
    </xf>
    <xf numFmtId="0" fontId="3" fillId="0" borderId="32" xfId="0" applyFont="1" applyBorder="1" applyAlignment="1">
      <alignment vertical="center"/>
    </xf>
    <xf numFmtId="0" fontId="3" fillId="0" borderId="45" xfId="0" applyFont="1" applyBorder="1" applyAlignment="1"/>
    <xf numFmtId="165" fontId="16" fillId="0" borderId="28" xfId="0" applyNumberFormat="1" applyFont="1" applyFill="1" applyBorder="1" applyAlignment="1" applyProtection="1">
      <alignment horizontal="left" vertical="center"/>
    </xf>
    <xf numFmtId="0" fontId="17" fillId="0" borderId="36" xfId="0" applyFont="1" applyBorder="1" applyAlignment="1">
      <alignment vertical="center"/>
    </xf>
    <xf numFmtId="0" fontId="0" fillId="0" borderId="29" xfId="0" applyBorder="1" applyAlignment="1"/>
    <xf numFmtId="165" fontId="16" fillId="2" borderId="2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16" fillId="0" borderId="25" xfId="0" applyNumberFormat="1" applyFont="1" applyFill="1" applyBorder="1" applyAlignment="1" applyProtection="1">
      <alignment horizontal="left" vertical="center"/>
    </xf>
    <xf numFmtId="0" fontId="17" fillId="0" borderId="8" xfId="0" applyFont="1" applyBorder="1" applyAlignment="1">
      <alignment vertical="center"/>
    </xf>
    <xf numFmtId="0" fontId="0" fillId="0" borderId="30" xfId="0" applyBorder="1" applyAlignment="1"/>
    <xf numFmtId="0" fontId="9" fillId="6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7" fontId="16" fillId="4" borderId="51" xfId="0" applyNumberFormat="1" applyFont="1" applyFill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167" fontId="16" fillId="4" borderId="39" xfId="0" applyNumberFormat="1" applyFont="1" applyFill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1" fillId="0" borderId="5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0" fillId="5" borderId="53" xfId="0" applyFont="1" applyFill="1" applyBorder="1" applyAlignment="1" applyProtection="1">
      <alignment horizontal="left" vertical="center"/>
    </xf>
    <xf numFmtId="0" fontId="10" fillId="5" borderId="53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4" fillId="5" borderId="53" xfId="0" applyFont="1" applyFill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</cellXfs>
  <cellStyles count="3">
    <cellStyle name="40 % – Zvýraznění 2" xfId="2" builtinId="35"/>
    <cellStyle name="Čárka" xfId="1" builtinId="3"/>
    <cellStyle name="Normální" xfId="0" builtinId="0"/>
  </cellStyles>
  <dxfs count="5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view="pageLayout" topLeftCell="A13" zoomScaleNormal="100" zoomScaleSheetLayoutView="90" workbookViewId="0">
      <selection activeCell="E4" sqref="E4"/>
    </sheetView>
  </sheetViews>
  <sheetFormatPr defaultColWidth="8" defaultRowHeight="12.75" customHeight="1" x14ac:dyDescent="0.2"/>
  <cols>
    <col min="1" max="1" width="14.42578125" style="1" customWidth="1"/>
    <col min="2" max="2" width="14.140625" style="3" customWidth="1"/>
    <col min="3" max="3" width="13.7109375" style="3" customWidth="1"/>
    <col min="4" max="6" width="11.7109375" style="3" customWidth="1"/>
    <col min="7" max="7" width="10.42578125" style="3" customWidth="1"/>
    <col min="8" max="8" width="18.42578125" style="3" customWidth="1"/>
    <col min="9" max="9" width="10.5703125" style="3" customWidth="1"/>
    <col min="10" max="10" width="12.85546875" style="3" customWidth="1"/>
    <col min="11" max="11" width="12.5703125" style="3" customWidth="1"/>
    <col min="12" max="13" width="12.7109375" style="2" customWidth="1"/>
    <col min="14" max="15" width="18.7109375" style="1" customWidth="1"/>
    <col min="16" max="16" width="21" style="1" customWidth="1"/>
    <col min="17" max="17" width="21.28515625" style="1" customWidth="1"/>
    <col min="18" max="18" width="12.85546875" style="2" bestFit="1" customWidth="1"/>
    <col min="19" max="19" width="12.7109375" style="2" bestFit="1" customWidth="1"/>
    <col min="20" max="16384" width="8" style="2"/>
  </cols>
  <sheetData>
    <row r="1" spans="1:19" ht="20.25" customHeight="1" thickBot="1" x14ac:dyDescent="0.25">
      <c r="A1" s="91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19"/>
      <c r="M1" s="19"/>
      <c r="N1" s="19"/>
      <c r="O1" s="19"/>
      <c r="P1" s="19"/>
      <c r="Q1" s="19"/>
      <c r="R1" s="19"/>
      <c r="S1" s="19"/>
    </row>
    <row r="2" spans="1:19" s="4" customFormat="1" ht="84.75" thickBot="1" x14ac:dyDescent="0.25">
      <c r="A2" s="36" t="s">
        <v>0</v>
      </c>
      <c r="B2" s="26" t="s">
        <v>30</v>
      </c>
      <c r="C2" s="26" t="s">
        <v>31</v>
      </c>
      <c r="D2" s="26" t="s">
        <v>90</v>
      </c>
      <c r="E2" s="26" t="s">
        <v>40</v>
      </c>
      <c r="F2" s="26" t="s">
        <v>95</v>
      </c>
      <c r="G2" s="26" t="s">
        <v>35</v>
      </c>
      <c r="H2" s="26" t="s">
        <v>66</v>
      </c>
      <c r="I2" s="26" t="s">
        <v>91</v>
      </c>
      <c r="J2" s="26" t="s">
        <v>81</v>
      </c>
      <c r="K2" s="27" t="s">
        <v>82</v>
      </c>
      <c r="L2" s="11"/>
      <c r="M2" s="11"/>
      <c r="N2" s="11"/>
      <c r="O2" s="11"/>
      <c r="P2" s="11"/>
      <c r="Q2" s="11"/>
      <c r="R2" s="10"/>
      <c r="S2" s="10"/>
    </row>
    <row r="3" spans="1:19" ht="26.1" customHeight="1" x14ac:dyDescent="0.2">
      <c r="A3" s="28" t="s">
        <v>1</v>
      </c>
      <c r="B3" s="44">
        <v>520</v>
      </c>
      <c r="C3" s="45">
        <f t="shared" ref="C3:C32" si="0">B3*48</f>
        <v>24960</v>
      </c>
      <c r="D3" s="46">
        <f t="shared" ref="D3:D32" si="1">F3*B3</f>
        <v>0</v>
      </c>
      <c r="E3" s="22">
        <v>0</v>
      </c>
      <c r="F3" s="22">
        <v>0</v>
      </c>
      <c r="G3" s="22">
        <v>0</v>
      </c>
      <c r="H3" s="60" t="s">
        <v>33</v>
      </c>
      <c r="I3" s="46" t="e">
        <f t="shared" ref="I3:I32" si="2">CEILING(H3,1)</f>
        <v>#VALUE!</v>
      </c>
      <c r="J3" s="46" t="e">
        <f t="shared" ref="J3:J32" si="3">I3*G3</f>
        <v>#VALUE!</v>
      </c>
      <c r="K3" s="47" t="e">
        <f t="shared" ref="K3:K32" si="4">J3*1.21</f>
        <v>#VALUE!</v>
      </c>
      <c r="L3" s="12"/>
      <c r="M3" s="12"/>
      <c r="N3" s="13"/>
      <c r="O3" s="13"/>
      <c r="P3" s="13"/>
      <c r="Q3" s="13"/>
      <c r="R3" s="14"/>
      <c r="S3" s="12"/>
    </row>
    <row r="4" spans="1:19" ht="26.1" customHeight="1" x14ac:dyDescent="0.2">
      <c r="A4" s="29" t="s">
        <v>2</v>
      </c>
      <c r="B4" s="48">
        <v>540</v>
      </c>
      <c r="C4" s="49">
        <f t="shared" si="0"/>
        <v>25920</v>
      </c>
      <c r="D4" s="50">
        <f t="shared" si="1"/>
        <v>0</v>
      </c>
      <c r="E4" s="7">
        <v>0</v>
      </c>
      <c r="F4" s="7">
        <v>0</v>
      </c>
      <c r="G4" s="7">
        <v>0</v>
      </c>
      <c r="H4" s="61" t="s">
        <v>32</v>
      </c>
      <c r="I4" s="50" t="e">
        <f t="shared" si="2"/>
        <v>#VALUE!</v>
      </c>
      <c r="J4" s="50" t="e">
        <f t="shared" si="3"/>
        <v>#VALUE!</v>
      </c>
      <c r="K4" s="51" t="e">
        <f t="shared" si="4"/>
        <v>#VALUE!</v>
      </c>
      <c r="L4" s="12"/>
      <c r="M4" s="12"/>
      <c r="N4" s="13"/>
      <c r="O4" s="13"/>
      <c r="P4" s="13"/>
      <c r="Q4" s="13"/>
      <c r="R4" s="14"/>
      <c r="S4" s="12"/>
    </row>
    <row r="5" spans="1:19" ht="26.1" customHeight="1" x14ac:dyDescent="0.2">
      <c r="A5" s="29" t="s">
        <v>3</v>
      </c>
      <c r="B5" s="48">
        <v>350</v>
      </c>
      <c r="C5" s="49">
        <f t="shared" si="0"/>
        <v>16800</v>
      </c>
      <c r="D5" s="50">
        <f t="shared" si="1"/>
        <v>0</v>
      </c>
      <c r="E5" s="7">
        <v>0</v>
      </c>
      <c r="F5" s="7">
        <v>0</v>
      </c>
      <c r="G5" s="7">
        <v>0</v>
      </c>
      <c r="H5" s="61" t="s">
        <v>34</v>
      </c>
      <c r="I5" s="50" t="e">
        <f t="shared" si="2"/>
        <v>#VALUE!</v>
      </c>
      <c r="J5" s="50" t="e">
        <f t="shared" si="3"/>
        <v>#VALUE!</v>
      </c>
      <c r="K5" s="51" t="e">
        <f t="shared" si="4"/>
        <v>#VALUE!</v>
      </c>
      <c r="L5" s="12"/>
      <c r="M5" s="12"/>
      <c r="N5" s="13"/>
      <c r="O5" s="13"/>
      <c r="P5" s="13"/>
      <c r="Q5" s="13"/>
      <c r="R5" s="14"/>
      <c r="S5" s="12"/>
    </row>
    <row r="6" spans="1:19" ht="26.1" customHeight="1" x14ac:dyDescent="0.2">
      <c r="A6" s="29" t="s">
        <v>4</v>
      </c>
      <c r="B6" s="48">
        <v>220</v>
      </c>
      <c r="C6" s="49">
        <f t="shared" si="0"/>
        <v>10560</v>
      </c>
      <c r="D6" s="50">
        <f t="shared" si="1"/>
        <v>0</v>
      </c>
      <c r="E6" s="7">
        <v>0</v>
      </c>
      <c r="F6" s="7">
        <v>0</v>
      </c>
      <c r="G6" s="7">
        <v>0</v>
      </c>
      <c r="H6" s="61" t="s">
        <v>36</v>
      </c>
      <c r="I6" s="50" t="e">
        <f t="shared" si="2"/>
        <v>#VALUE!</v>
      </c>
      <c r="J6" s="50" t="e">
        <f t="shared" si="3"/>
        <v>#VALUE!</v>
      </c>
      <c r="K6" s="51" t="e">
        <f t="shared" si="4"/>
        <v>#VALUE!</v>
      </c>
      <c r="L6" s="12"/>
      <c r="M6" s="12"/>
      <c r="N6" s="13"/>
      <c r="O6" s="13"/>
      <c r="P6" s="13"/>
      <c r="Q6" s="13"/>
      <c r="R6" s="15"/>
      <c r="S6" s="12"/>
    </row>
    <row r="7" spans="1:19" ht="26.1" customHeight="1" x14ac:dyDescent="0.2">
      <c r="A7" s="29" t="s">
        <v>5</v>
      </c>
      <c r="B7" s="48">
        <v>230</v>
      </c>
      <c r="C7" s="49">
        <f t="shared" si="0"/>
        <v>11040</v>
      </c>
      <c r="D7" s="50">
        <f t="shared" si="1"/>
        <v>0</v>
      </c>
      <c r="E7" s="7">
        <v>0</v>
      </c>
      <c r="F7" s="7">
        <v>0</v>
      </c>
      <c r="G7" s="7">
        <v>0</v>
      </c>
      <c r="H7" s="61" t="s">
        <v>37</v>
      </c>
      <c r="I7" s="50" t="e">
        <f t="shared" si="2"/>
        <v>#VALUE!</v>
      </c>
      <c r="J7" s="50" t="e">
        <f t="shared" si="3"/>
        <v>#VALUE!</v>
      </c>
      <c r="K7" s="51" t="e">
        <f t="shared" si="4"/>
        <v>#VALUE!</v>
      </c>
      <c r="L7" s="12"/>
      <c r="M7" s="12"/>
      <c r="N7" s="13"/>
      <c r="O7" s="13"/>
      <c r="P7" s="13"/>
      <c r="Q7" s="13"/>
      <c r="R7" s="15"/>
      <c r="S7" s="12"/>
    </row>
    <row r="8" spans="1:19" ht="26.1" customHeight="1" x14ac:dyDescent="0.2">
      <c r="A8" s="29" t="s">
        <v>6</v>
      </c>
      <c r="B8" s="48">
        <v>610</v>
      </c>
      <c r="C8" s="49">
        <f t="shared" si="0"/>
        <v>29280</v>
      </c>
      <c r="D8" s="50">
        <f t="shared" si="1"/>
        <v>0</v>
      </c>
      <c r="E8" s="7">
        <v>0</v>
      </c>
      <c r="F8" s="7">
        <v>0</v>
      </c>
      <c r="G8" s="7">
        <v>0</v>
      </c>
      <c r="H8" s="61" t="s">
        <v>38</v>
      </c>
      <c r="I8" s="50" t="e">
        <f t="shared" si="2"/>
        <v>#VALUE!</v>
      </c>
      <c r="J8" s="50" t="e">
        <f t="shared" si="3"/>
        <v>#VALUE!</v>
      </c>
      <c r="K8" s="51" t="e">
        <f t="shared" si="4"/>
        <v>#VALUE!</v>
      </c>
      <c r="L8" s="12"/>
      <c r="M8" s="12"/>
      <c r="N8" s="13"/>
      <c r="O8" s="13"/>
      <c r="P8" s="13"/>
      <c r="Q8" s="13"/>
      <c r="R8" s="15"/>
      <c r="S8" s="12"/>
    </row>
    <row r="9" spans="1:19" ht="25.5" customHeight="1" x14ac:dyDescent="0.2">
      <c r="A9" s="29" t="s">
        <v>67</v>
      </c>
      <c r="B9" s="48">
        <v>650</v>
      </c>
      <c r="C9" s="49">
        <f t="shared" si="0"/>
        <v>31200</v>
      </c>
      <c r="D9" s="50">
        <f t="shared" si="1"/>
        <v>0</v>
      </c>
      <c r="E9" s="7">
        <v>0</v>
      </c>
      <c r="F9" s="7">
        <v>0</v>
      </c>
      <c r="G9" s="7">
        <v>0</v>
      </c>
      <c r="H9" s="61" t="s">
        <v>39</v>
      </c>
      <c r="I9" s="50" t="e">
        <f t="shared" si="2"/>
        <v>#VALUE!</v>
      </c>
      <c r="J9" s="50" t="e">
        <f t="shared" si="3"/>
        <v>#VALUE!</v>
      </c>
      <c r="K9" s="51" t="e">
        <f t="shared" si="4"/>
        <v>#VALUE!</v>
      </c>
      <c r="L9" s="12"/>
      <c r="M9" s="12"/>
      <c r="N9" s="13"/>
      <c r="O9" s="13"/>
      <c r="P9" s="13"/>
      <c r="Q9" s="13"/>
      <c r="R9" s="15"/>
      <c r="S9" s="12"/>
    </row>
    <row r="10" spans="1:19" ht="26.1" customHeight="1" x14ac:dyDescent="0.2">
      <c r="A10" s="29" t="s">
        <v>7</v>
      </c>
      <c r="B10" s="48">
        <v>480</v>
      </c>
      <c r="C10" s="49">
        <f t="shared" si="0"/>
        <v>23040</v>
      </c>
      <c r="D10" s="50">
        <f t="shared" si="1"/>
        <v>0</v>
      </c>
      <c r="E10" s="7">
        <v>0</v>
      </c>
      <c r="F10" s="7">
        <v>0</v>
      </c>
      <c r="G10" s="7">
        <v>0</v>
      </c>
      <c r="H10" s="61" t="s">
        <v>41</v>
      </c>
      <c r="I10" s="50" t="e">
        <f t="shared" si="2"/>
        <v>#VALUE!</v>
      </c>
      <c r="J10" s="50" t="e">
        <f t="shared" si="3"/>
        <v>#VALUE!</v>
      </c>
      <c r="K10" s="51" t="e">
        <f t="shared" si="4"/>
        <v>#VALUE!</v>
      </c>
      <c r="L10" s="12"/>
      <c r="M10" s="12"/>
      <c r="N10" s="13"/>
      <c r="O10" s="13"/>
      <c r="P10" s="13"/>
      <c r="Q10" s="13"/>
      <c r="R10" s="15"/>
      <c r="S10" s="12"/>
    </row>
    <row r="11" spans="1:19" ht="26.1" customHeight="1" x14ac:dyDescent="0.2">
      <c r="A11" s="29" t="s">
        <v>8</v>
      </c>
      <c r="B11" s="48">
        <v>770</v>
      </c>
      <c r="C11" s="49">
        <f t="shared" si="0"/>
        <v>36960</v>
      </c>
      <c r="D11" s="50">
        <f t="shared" si="1"/>
        <v>0</v>
      </c>
      <c r="E11" s="7">
        <v>0</v>
      </c>
      <c r="F11" s="7">
        <v>0</v>
      </c>
      <c r="G11" s="7">
        <v>0</v>
      </c>
      <c r="H11" s="61" t="s">
        <v>42</v>
      </c>
      <c r="I11" s="50" t="e">
        <f t="shared" si="2"/>
        <v>#VALUE!</v>
      </c>
      <c r="J11" s="50" t="e">
        <f t="shared" si="3"/>
        <v>#VALUE!</v>
      </c>
      <c r="K11" s="51" t="e">
        <f t="shared" si="4"/>
        <v>#VALUE!</v>
      </c>
      <c r="L11" s="12"/>
      <c r="M11" s="12"/>
      <c r="N11" s="13"/>
      <c r="O11" s="13"/>
      <c r="P11" s="13"/>
      <c r="Q11" s="13"/>
      <c r="R11" s="15"/>
      <c r="S11" s="12"/>
    </row>
    <row r="12" spans="1:19" ht="26.1" customHeight="1" x14ac:dyDescent="0.2">
      <c r="A12" s="29" t="s">
        <v>9</v>
      </c>
      <c r="B12" s="48">
        <v>500</v>
      </c>
      <c r="C12" s="49">
        <f t="shared" si="0"/>
        <v>24000</v>
      </c>
      <c r="D12" s="50">
        <f t="shared" si="1"/>
        <v>0</v>
      </c>
      <c r="E12" s="7">
        <v>0</v>
      </c>
      <c r="F12" s="7">
        <v>0</v>
      </c>
      <c r="G12" s="7">
        <v>0</v>
      </c>
      <c r="H12" s="61" t="s">
        <v>43</v>
      </c>
      <c r="I12" s="50" t="e">
        <f t="shared" si="2"/>
        <v>#VALUE!</v>
      </c>
      <c r="J12" s="50" t="e">
        <f t="shared" si="3"/>
        <v>#VALUE!</v>
      </c>
      <c r="K12" s="51" t="e">
        <f t="shared" si="4"/>
        <v>#VALUE!</v>
      </c>
      <c r="L12" s="12"/>
      <c r="M12" s="12"/>
      <c r="N12" s="13"/>
      <c r="O12" s="13"/>
      <c r="P12" s="13"/>
      <c r="Q12" s="13"/>
      <c r="R12" s="15"/>
      <c r="S12" s="12"/>
    </row>
    <row r="13" spans="1:19" ht="26.1" customHeight="1" x14ac:dyDescent="0.2">
      <c r="A13" s="29" t="s">
        <v>10</v>
      </c>
      <c r="B13" s="48">
        <v>650</v>
      </c>
      <c r="C13" s="49">
        <f t="shared" si="0"/>
        <v>31200</v>
      </c>
      <c r="D13" s="50">
        <f t="shared" si="1"/>
        <v>0</v>
      </c>
      <c r="E13" s="7">
        <v>0</v>
      </c>
      <c r="F13" s="7">
        <v>0</v>
      </c>
      <c r="G13" s="7">
        <v>0</v>
      </c>
      <c r="H13" s="61" t="s">
        <v>44</v>
      </c>
      <c r="I13" s="50" t="e">
        <f t="shared" si="2"/>
        <v>#VALUE!</v>
      </c>
      <c r="J13" s="50" t="e">
        <f t="shared" si="3"/>
        <v>#VALUE!</v>
      </c>
      <c r="K13" s="51" t="e">
        <f t="shared" si="4"/>
        <v>#VALUE!</v>
      </c>
      <c r="L13" s="12"/>
      <c r="M13" s="12"/>
      <c r="N13" s="13"/>
      <c r="O13" s="13"/>
      <c r="P13" s="13"/>
      <c r="Q13" s="13"/>
      <c r="R13" s="15"/>
      <c r="S13" s="12"/>
    </row>
    <row r="14" spans="1:19" ht="26.1" customHeight="1" x14ac:dyDescent="0.2">
      <c r="A14" s="29" t="s">
        <v>11</v>
      </c>
      <c r="B14" s="48">
        <v>650</v>
      </c>
      <c r="C14" s="49">
        <f t="shared" si="0"/>
        <v>31200</v>
      </c>
      <c r="D14" s="50">
        <f t="shared" si="1"/>
        <v>0</v>
      </c>
      <c r="E14" s="7">
        <v>0</v>
      </c>
      <c r="F14" s="7">
        <v>0</v>
      </c>
      <c r="G14" s="7">
        <v>0</v>
      </c>
      <c r="H14" s="61" t="s">
        <v>45</v>
      </c>
      <c r="I14" s="50" t="e">
        <f t="shared" si="2"/>
        <v>#VALUE!</v>
      </c>
      <c r="J14" s="50" t="e">
        <f t="shared" si="3"/>
        <v>#VALUE!</v>
      </c>
      <c r="K14" s="51" t="e">
        <f t="shared" si="4"/>
        <v>#VALUE!</v>
      </c>
      <c r="L14" s="12"/>
      <c r="M14" s="12"/>
      <c r="N14" s="13"/>
      <c r="O14" s="13"/>
      <c r="P14" s="13"/>
      <c r="Q14" s="13"/>
      <c r="R14" s="15"/>
      <c r="S14" s="12"/>
    </row>
    <row r="15" spans="1:19" ht="26.1" customHeight="1" x14ac:dyDescent="0.2">
      <c r="A15" s="32" t="s">
        <v>68</v>
      </c>
      <c r="B15" s="48">
        <v>480</v>
      </c>
      <c r="C15" s="49">
        <f t="shared" si="0"/>
        <v>23040</v>
      </c>
      <c r="D15" s="50">
        <f t="shared" si="1"/>
        <v>0</v>
      </c>
      <c r="E15" s="7">
        <v>0</v>
      </c>
      <c r="F15" s="7">
        <v>0</v>
      </c>
      <c r="G15" s="7">
        <v>0</v>
      </c>
      <c r="H15" s="61" t="s">
        <v>46</v>
      </c>
      <c r="I15" s="50" t="e">
        <f t="shared" si="2"/>
        <v>#VALUE!</v>
      </c>
      <c r="J15" s="50" t="e">
        <f t="shared" si="3"/>
        <v>#VALUE!</v>
      </c>
      <c r="K15" s="51" t="e">
        <f t="shared" si="4"/>
        <v>#VALUE!</v>
      </c>
      <c r="L15" s="12"/>
      <c r="M15" s="12"/>
      <c r="N15" s="13"/>
      <c r="O15" s="13"/>
      <c r="P15" s="13"/>
      <c r="Q15" s="13"/>
      <c r="R15" s="15"/>
      <c r="S15" s="12"/>
    </row>
    <row r="16" spans="1:19" ht="26.1" customHeight="1" x14ac:dyDescent="0.2">
      <c r="A16" s="29" t="s">
        <v>12</v>
      </c>
      <c r="B16" s="48">
        <v>260</v>
      </c>
      <c r="C16" s="49">
        <f t="shared" si="0"/>
        <v>12480</v>
      </c>
      <c r="D16" s="50">
        <f t="shared" si="1"/>
        <v>0</v>
      </c>
      <c r="E16" s="7">
        <v>0</v>
      </c>
      <c r="F16" s="7">
        <v>0</v>
      </c>
      <c r="G16" s="7">
        <v>0</v>
      </c>
      <c r="H16" s="61" t="s">
        <v>47</v>
      </c>
      <c r="I16" s="50" t="e">
        <f t="shared" si="2"/>
        <v>#VALUE!</v>
      </c>
      <c r="J16" s="50" t="e">
        <f t="shared" si="3"/>
        <v>#VALUE!</v>
      </c>
      <c r="K16" s="51" t="e">
        <f t="shared" si="4"/>
        <v>#VALUE!</v>
      </c>
      <c r="L16" s="12"/>
      <c r="M16" s="12"/>
      <c r="N16" s="13"/>
      <c r="O16" s="13"/>
      <c r="P16" s="13"/>
      <c r="Q16" s="13"/>
      <c r="R16" s="15"/>
      <c r="S16" s="12"/>
    </row>
    <row r="17" spans="1:19" ht="26.1" customHeight="1" x14ac:dyDescent="0.2">
      <c r="A17" s="29" t="s">
        <v>13</v>
      </c>
      <c r="B17" s="48">
        <v>55</v>
      </c>
      <c r="C17" s="49">
        <f t="shared" si="0"/>
        <v>2640</v>
      </c>
      <c r="D17" s="50">
        <f t="shared" si="1"/>
        <v>0</v>
      </c>
      <c r="E17" s="7">
        <v>0</v>
      </c>
      <c r="F17" s="7">
        <v>0</v>
      </c>
      <c r="G17" s="7">
        <v>0</v>
      </c>
      <c r="H17" s="61" t="s">
        <v>48</v>
      </c>
      <c r="I17" s="50" t="e">
        <f t="shared" si="2"/>
        <v>#VALUE!</v>
      </c>
      <c r="J17" s="50" t="e">
        <f t="shared" si="3"/>
        <v>#VALUE!</v>
      </c>
      <c r="K17" s="51" t="e">
        <f t="shared" si="4"/>
        <v>#VALUE!</v>
      </c>
      <c r="L17" s="12"/>
      <c r="M17" s="12"/>
      <c r="N17" s="13"/>
      <c r="O17" s="13"/>
      <c r="P17" s="13"/>
      <c r="Q17" s="13"/>
      <c r="R17" s="15"/>
      <c r="S17" s="12"/>
    </row>
    <row r="18" spans="1:19" ht="26.1" customHeight="1" x14ac:dyDescent="0.2">
      <c r="A18" s="29" t="s">
        <v>14</v>
      </c>
      <c r="B18" s="48">
        <v>460</v>
      </c>
      <c r="C18" s="49">
        <f t="shared" si="0"/>
        <v>22080</v>
      </c>
      <c r="D18" s="50">
        <f t="shared" si="1"/>
        <v>0</v>
      </c>
      <c r="E18" s="7">
        <v>0</v>
      </c>
      <c r="F18" s="7">
        <v>0</v>
      </c>
      <c r="G18" s="7">
        <v>0</v>
      </c>
      <c r="H18" s="61" t="s">
        <v>49</v>
      </c>
      <c r="I18" s="50" t="e">
        <f t="shared" si="2"/>
        <v>#VALUE!</v>
      </c>
      <c r="J18" s="50" t="e">
        <f t="shared" si="3"/>
        <v>#VALUE!</v>
      </c>
      <c r="K18" s="51" t="e">
        <f t="shared" si="4"/>
        <v>#VALUE!</v>
      </c>
      <c r="L18" s="12"/>
      <c r="M18" s="12"/>
      <c r="N18" s="13"/>
      <c r="O18" s="13"/>
      <c r="P18" s="13"/>
      <c r="Q18" s="13"/>
      <c r="R18" s="15"/>
      <c r="S18" s="12"/>
    </row>
    <row r="19" spans="1:19" ht="26.1" customHeight="1" x14ac:dyDescent="0.2">
      <c r="A19" s="29" t="s">
        <v>15</v>
      </c>
      <c r="B19" s="48">
        <v>480</v>
      </c>
      <c r="C19" s="49">
        <f t="shared" si="0"/>
        <v>23040</v>
      </c>
      <c r="D19" s="50">
        <f t="shared" si="1"/>
        <v>0</v>
      </c>
      <c r="E19" s="7">
        <v>0</v>
      </c>
      <c r="F19" s="7">
        <v>0</v>
      </c>
      <c r="G19" s="7">
        <v>0</v>
      </c>
      <c r="H19" s="61" t="s">
        <v>50</v>
      </c>
      <c r="I19" s="50" t="e">
        <f t="shared" si="2"/>
        <v>#VALUE!</v>
      </c>
      <c r="J19" s="50" t="e">
        <f t="shared" si="3"/>
        <v>#VALUE!</v>
      </c>
      <c r="K19" s="51" t="e">
        <f t="shared" si="4"/>
        <v>#VALUE!</v>
      </c>
      <c r="L19" s="12"/>
      <c r="M19" s="12"/>
      <c r="N19" s="13"/>
      <c r="O19" s="13"/>
      <c r="P19" s="13"/>
      <c r="Q19" s="13"/>
      <c r="R19" s="15"/>
      <c r="S19" s="12"/>
    </row>
    <row r="20" spans="1:19" ht="26.1" customHeight="1" x14ac:dyDescent="0.2">
      <c r="A20" s="29" t="s">
        <v>16</v>
      </c>
      <c r="B20" s="48">
        <v>450</v>
      </c>
      <c r="C20" s="49">
        <f t="shared" si="0"/>
        <v>21600</v>
      </c>
      <c r="D20" s="50">
        <f t="shared" si="1"/>
        <v>0</v>
      </c>
      <c r="E20" s="7">
        <v>0</v>
      </c>
      <c r="F20" s="7">
        <v>0</v>
      </c>
      <c r="G20" s="7">
        <v>0</v>
      </c>
      <c r="H20" s="61" t="s">
        <v>51</v>
      </c>
      <c r="I20" s="50" t="e">
        <f t="shared" si="2"/>
        <v>#VALUE!</v>
      </c>
      <c r="J20" s="50" t="e">
        <f t="shared" si="3"/>
        <v>#VALUE!</v>
      </c>
      <c r="K20" s="51" t="e">
        <f t="shared" si="4"/>
        <v>#VALUE!</v>
      </c>
      <c r="L20" s="12"/>
      <c r="M20" s="12"/>
      <c r="N20" s="13"/>
      <c r="O20" s="13"/>
      <c r="P20" s="13"/>
      <c r="Q20" s="13"/>
      <c r="R20" s="15"/>
      <c r="S20" s="12"/>
    </row>
    <row r="21" spans="1:19" ht="26.1" customHeight="1" x14ac:dyDescent="0.2">
      <c r="A21" s="29" t="s">
        <v>17</v>
      </c>
      <c r="B21" s="48">
        <v>450</v>
      </c>
      <c r="C21" s="49">
        <f t="shared" si="0"/>
        <v>21600</v>
      </c>
      <c r="D21" s="50">
        <f t="shared" si="1"/>
        <v>0</v>
      </c>
      <c r="E21" s="7">
        <v>0</v>
      </c>
      <c r="F21" s="7">
        <v>0</v>
      </c>
      <c r="G21" s="7">
        <v>0</v>
      </c>
      <c r="H21" s="61" t="s">
        <v>61</v>
      </c>
      <c r="I21" s="50" t="e">
        <f t="shared" si="2"/>
        <v>#VALUE!</v>
      </c>
      <c r="J21" s="50" t="e">
        <f t="shared" si="3"/>
        <v>#VALUE!</v>
      </c>
      <c r="K21" s="51" t="e">
        <f t="shared" si="4"/>
        <v>#VALUE!</v>
      </c>
      <c r="L21" s="12"/>
      <c r="M21" s="12"/>
      <c r="N21" s="13"/>
      <c r="O21" s="13"/>
      <c r="P21" s="13"/>
      <c r="Q21" s="13"/>
      <c r="R21" s="15"/>
      <c r="S21" s="12"/>
    </row>
    <row r="22" spans="1:19" ht="26.1" customHeight="1" x14ac:dyDescent="0.2">
      <c r="A22" s="29" t="s">
        <v>26</v>
      </c>
      <c r="B22" s="48">
        <v>100</v>
      </c>
      <c r="C22" s="49">
        <f t="shared" si="0"/>
        <v>4800</v>
      </c>
      <c r="D22" s="50">
        <f t="shared" si="1"/>
        <v>0</v>
      </c>
      <c r="E22" s="7">
        <v>0</v>
      </c>
      <c r="F22" s="7">
        <v>0</v>
      </c>
      <c r="G22" s="7">
        <v>0</v>
      </c>
      <c r="H22" s="61" t="s">
        <v>52</v>
      </c>
      <c r="I22" s="50" t="e">
        <f t="shared" si="2"/>
        <v>#VALUE!</v>
      </c>
      <c r="J22" s="50" t="e">
        <f t="shared" si="3"/>
        <v>#VALUE!</v>
      </c>
      <c r="K22" s="51" t="e">
        <f t="shared" si="4"/>
        <v>#VALUE!</v>
      </c>
      <c r="L22" s="12"/>
      <c r="M22" s="12"/>
      <c r="N22" s="13"/>
      <c r="O22" s="13"/>
      <c r="P22" s="13"/>
      <c r="Q22" s="13"/>
      <c r="R22" s="15"/>
      <c r="S22" s="12"/>
    </row>
    <row r="23" spans="1:19" ht="26.1" customHeight="1" x14ac:dyDescent="0.2">
      <c r="A23" s="29" t="s">
        <v>18</v>
      </c>
      <c r="B23" s="48">
        <v>35</v>
      </c>
      <c r="C23" s="49">
        <f t="shared" si="0"/>
        <v>1680</v>
      </c>
      <c r="D23" s="50">
        <f t="shared" si="1"/>
        <v>0</v>
      </c>
      <c r="E23" s="7">
        <v>0</v>
      </c>
      <c r="F23" s="7">
        <v>0</v>
      </c>
      <c r="G23" s="7">
        <v>0</v>
      </c>
      <c r="H23" s="61" t="s">
        <v>53</v>
      </c>
      <c r="I23" s="50" t="e">
        <f t="shared" si="2"/>
        <v>#VALUE!</v>
      </c>
      <c r="J23" s="50" t="e">
        <f t="shared" si="3"/>
        <v>#VALUE!</v>
      </c>
      <c r="K23" s="51" t="e">
        <f t="shared" si="4"/>
        <v>#VALUE!</v>
      </c>
      <c r="L23" s="12"/>
      <c r="M23" s="12"/>
      <c r="N23" s="13"/>
      <c r="O23" s="13"/>
      <c r="P23" s="13"/>
      <c r="Q23" s="13"/>
      <c r="R23" s="15"/>
      <c r="S23" s="12"/>
    </row>
    <row r="24" spans="1:19" ht="26.1" customHeight="1" x14ac:dyDescent="0.2">
      <c r="A24" s="29" t="s">
        <v>19</v>
      </c>
      <c r="B24" s="48">
        <v>20</v>
      </c>
      <c r="C24" s="49">
        <f t="shared" si="0"/>
        <v>960</v>
      </c>
      <c r="D24" s="50">
        <f t="shared" si="1"/>
        <v>0</v>
      </c>
      <c r="E24" s="7">
        <v>0</v>
      </c>
      <c r="F24" s="7">
        <v>0</v>
      </c>
      <c r="G24" s="7">
        <v>0</v>
      </c>
      <c r="H24" s="61" t="s">
        <v>54</v>
      </c>
      <c r="I24" s="50" t="e">
        <f t="shared" si="2"/>
        <v>#VALUE!</v>
      </c>
      <c r="J24" s="50" t="e">
        <f t="shared" si="3"/>
        <v>#VALUE!</v>
      </c>
      <c r="K24" s="51" t="e">
        <f t="shared" si="4"/>
        <v>#VALUE!</v>
      </c>
      <c r="L24" s="12"/>
      <c r="M24" s="12"/>
      <c r="N24" s="13"/>
      <c r="O24" s="13"/>
      <c r="P24" s="13"/>
      <c r="Q24" s="13"/>
      <c r="R24" s="15"/>
      <c r="S24" s="12"/>
    </row>
    <row r="25" spans="1:19" ht="26.1" customHeight="1" x14ac:dyDescent="0.2">
      <c r="A25" s="29" t="s">
        <v>20</v>
      </c>
      <c r="B25" s="48">
        <v>60</v>
      </c>
      <c r="C25" s="49">
        <f t="shared" si="0"/>
        <v>2880</v>
      </c>
      <c r="D25" s="50">
        <f t="shared" si="1"/>
        <v>0</v>
      </c>
      <c r="E25" s="7">
        <v>0</v>
      </c>
      <c r="F25" s="7">
        <v>0</v>
      </c>
      <c r="G25" s="7">
        <v>0</v>
      </c>
      <c r="H25" s="61" t="s">
        <v>55</v>
      </c>
      <c r="I25" s="50" t="e">
        <f t="shared" si="2"/>
        <v>#VALUE!</v>
      </c>
      <c r="J25" s="50" t="e">
        <f t="shared" si="3"/>
        <v>#VALUE!</v>
      </c>
      <c r="K25" s="51" t="e">
        <f t="shared" si="4"/>
        <v>#VALUE!</v>
      </c>
      <c r="L25" s="12"/>
      <c r="M25" s="12"/>
      <c r="N25" s="13"/>
      <c r="O25" s="13"/>
      <c r="P25" s="13"/>
      <c r="Q25" s="13"/>
      <c r="R25" s="15"/>
      <c r="S25" s="12"/>
    </row>
    <row r="26" spans="1:19" ht="26.1" customHeight="1" x14ac:dyDescent="0.2">
      <c r="A26" s="29" t="s">
        <v>69</v>
      </c>
      <c r="B26" s="48">
        <v>2</v>
      </c>
      <c r="C26" s="49">
        <f t="shared" si="0"/>
        <v>96</v>
      </c>
      <c r="D26" s="50">
        <f t="shared" si="1"/>
        <v>0</v>
      </c>
      <c r="E26" s="7">
        <v>0</v>
      </c>
      <c r="F26" s="7">
        <v>0</v>
      </c>
      <c r="G26" s="7">
        <v>0</v>
      </c>
      <c r="H26" s="61" t="s">
        <v>56</v>
      </c>
      <c r="I26" s="50" t="e">
        <f t="shared" si="2"/>
        <v>#VALUE!</v>
      </c>
      <c r="J26" s="50" t="e">
        <f t="shared" si="3"/>
        <v>#VALUE!</v>
      </c>
      <c r="K26" s="51" t="e">
        <f t="shared" si="4"/>
        <v>#VALUE!</v>
      </c>
      <c r="L26" s="12"/>
      <c r="M26" s="12"/>
      <c r="N26" s="13"/>
      <c r="O26" s="13"/>
      <c r="P26" s="13"/>
      <c r="Q26" s="13"/>
      <c r="R26" s="15"/>
      <c r="S26" s="12"/>
    </row>
    <row r="27" spans="1:19" ht="26.1" customHeight="1" x14ac:dyDescent="0.2">
      <c r="A27" s="29" t="s">
        <v>21</v>
      </c>
      <c r="B27" s="48">
        <v>30</v>
      </c>
      <c r="C27" s="49">
        <f t="shared" si="0"/>
        <v>1440</v>
      </c>
      <c r="D27" s="50">
        <f t="shared" si="1"/>
        <v>0</v>
      </c>
      <c r="E27" s="7">
        <v>0</v>
      </c>
      <c r="F27" s="7">
        <v>0</v>
      </c>
      <c r="G27" s="7">
        <v>0</v>
      </c>
      <c r="H27" s="61" t="s">
        <v>85</v>
      </c>
      <c r="I27" s="50" t="e">
        <f t="shared" si="2"/>
        <v>#VALUE!</v>
      </c>
      <c r="J27" s="50" t="e">
        <f t="shared" si="3"/>
        <v>#VALUE!</v>
      </c>
      <c r="K27" s="51" t="e">
        <f t="shared" si="4"/>
        <v>#VALUE!</v>
      </c>
      <c r="L27" s="12"/>
      <c r="M27" s="12"/>
      <c r="N27" s="13"/>
      <c r="O27" s="13"/>
      <c r="P27" s="13"/>
      <c r="Q27" s="13"/>
      <c r="R27" s="15"/>
      <c r="S27" s="12"/>
    </row>
    <row r="28" spans="1:19" ht="26.1" customHeight="1" x14ac:dyDescent="0.2">
      <c r="A28" s="29" t="s">
        <v>22</v>
      </c>
      <c r="B28" s="48">
        <v>30</v>
      </c>
      <c r="C28" s="49">
        <f t="shared" si="0"/>
        <v>1440</v>
      </c>
      <c r="D28" s="50">
        <f t="shared" si="1"/>
        <v>0</v>
      </c>
      <c r="E28" s="7">
        <v>0</v>
      </c>
      <c r="F28" s="7">
        <v>0</v>
      </c>
      <c r="G28" s="7">
        <v>0</v>
      </c>
      <c r="H28" s="61" t="s">
        <v>86</v>
      </c>
      <c r="I28" s="50" t="e">
        <f t="shared" si="2"/>
        <v>#VALUE!</v>
      </c>
      <c r="J28" s="50" t="e">
        <f t="shared" si="3"/>
        <v>#VALUE!</v>
      </c>
      <c r="K28" s="51" t="e">
        <f t="shared" si="4"/>
        <v>#VALUE!</v>
      </c>
      <c r="L28" s="12"/>
      <c r="M28" s="12"/>
      <c r="N28" s="13"/>
      <c r="O28" s="13"/>
      <c r="P28" s="13"/>
      <c r="Q28" s="13"/>
      <c r="R28" s="15"/>
      <c r="S28" s="12"/>
    </row>
    <row r="29" spans="1:19" ht="26.1" customHeight="1" x14ac:dyDescent="0.2">
      <c r="A29" s="29" t="s">
        <v>23</v>
      </c>
      <c r="B29" s="48">
        <v>310</v>
      </c>
      <c r="C29" s="49">
        <f t="shared" si="0"/>
        <v>14880</v>
      </c>
      <c r="D29" s="50">
        <f t="shared" si="1"/>
        <v>0</v>
      </c>
      <c r="E29" s="7">
        <v>0</v>
      </c>
      <c r="F29" s="7">
        <v>0</v>
      </c>
      <c r="G29" s="7">
        <v>0</v>
      </c>
      <c r="H29" s="61" t="s">
        <v>57</v>
      </c>
      <c r="I29" s="50" t="e">
        <f t="shared" si="2"/>
        <v>#VALUE!</v>
      </c>
      <c r="J29" s="50" t="e">
        <f t="shared" si="3"/>
        <v>#VALUE!</v>
      </c>
      <c r="K29" s="51" t="e">
        <f t="shared" si="4"/>
        <v>#VALUE!</v>
      </c>
      <c r="L29" s="12"/>
      <c r="M29" s="12"/>
      <c r="N29" s="13"/>
      <c r="O29" s="13"/>
      <c r="P29" s="13"/>
      <c r="Q29" s="13"/>
      <c r="R29" s="15"/>
      <c r="S29" s="12"/>
    </row>
    <row r="30" spans="1:19" ht="26.1" customHeight="1" x14ac:dyDescent="0.2">
      <c r="A30" s="29" t="s">
        <v>24</v>
      </c>
      <c r="B30" s="48">
        <v>40</v>
      </c>
      <c r="C30" s="49">
        <f t="shared" si="0"/>
        <v>1920</v>
      </c>
      <c r="D30" s="50">
        <f t="shared" si="1"/>
        <v>0</v>
      </c>
      <c r="E30" s="7">
        <v>0</v>
      </c>
      <c r="F30" s="7">
        <v>0</v>
      </c>
      <c r="G30" s="7">
        <v>0</v>
      </c>
      <c r="H30" s="61" t="s">
        <v>58</v>
      </c>
      <c r="I30" s="50" t="e">
        <f t="shared" si="2"/>
        <v>#VALUE!</v>
      </c>
      <c r="J30" s="50" t="e">
        <f t="shared" si="3"/>
        <v>#VALUE!</v>
      </c>
      <c r="K30" s="51" t="e">
        <f t="shared" si="4"/>
        <v>#VALUE!</v>
      </c>
      <c r="L30" s="12"/>
      <c r="M30" s="12"/>
      <c r="N30" s="13"/>
      <c r="O30" s="13"/>
      <c r="P30" s="13"/>
      <c r="Q30" s="13"/>
      <c r="R30" s="15"/>
      <c r="S30" s="12"/>
    </row>
    <row r="31" spans="1:19" ht="26.1" customHeight="1" x14ac:dyDescent="0.2">
      <c r="A31" s="29" t="s">
        <v>25</v>
      </c>
      <c r="B31" s="48">
        <v>110</v>
      </c>
      <c r="C31" s="49">
        <f t="shared" si="0"/>
        <v>5280</v>
      </c>
      <c r="D31" s="50">
        <f t="shared" si="1"/>
        <v>0</v>
      </c>
      <c r="E31" s="7">
        <v>0</v>
      </c>
      <c r="F31" s="7">
        <v>0</v>
      </c>
      <c r="G31" s="7">
        <v>0</v>
      </c>
      <c r="H31" s="61" t="s">
        <v>59</v>
      </c>
      <c r="I31" s="50" t="e">
        <f t="shared" si="2"/>
        <v>#VALUE!</v>
      </c>
      <c r="J31" s="50" t="e">
        <f t="shared" si="3"/>
        <v>#VALUE!</v>
      </c>
      <c r="K31" s="51" t="e">
        <f t="shared" si="4"/>
        <v>#VALUE!</v>
      </c>
      <c r="L31" s="12"/>
      <c r="M31" s="12"/>
      <c r="N31" s="13"/>
      <c r="O31" s="13"/>
      <c r="P31" s="13"/>
      <c r="Q31" s="13"/>
      <c r="R31" s="15"/>
      <c r="S31" s="12"/>
    </row>
    <row r="32" spans="1:19" ht="26.1" customHeight="1" thickBot="1" x14ac:dyDescent="0.25">
      <c r="A32" s="30" t="s">
        <v>29</v>
      </c>
      <c r="B32" s="52">
        <v>30</v>
      </c>
      <c r="C32" s="53">
        <f t="shared" si="0"/>
        <v>1440</v>
      </c>
      <c r="D32" s="54">
        <f t="shared" si="1"/>
        <v>0</v>
      </c>
      <c r="E32" s="23">
        <v>0</v>
      </c>
      <c r="F32" s="23">
        <v>0</v>
      </c>
      <c r="G32" s="23">
        <v>0</v>
      </c>
      <c r="H32" s="62" t="s">
        <v>60</v>
      </c>
      <c r="I32" s="55" t="e">
        <f t="shared" si="2"/>
        <v>#VALUE!</v>
      </c>
      <c r="J32" s="55" t="e">
        <f t="shared" si="3"/>
        <v>#VALUE!</v>
      </c>
      <c r="K32" s="56" t="e">
        <f t="shared" si="4"/>
        <v>#VALUE!</v>
      </c>
      <c r="L32" s="12"/>
      <c r="M32" s="12"/>
      <c r="N32" s="13"/>
      <c r="O32" s="13"/>
      <c r="P32" s="13"/>
      <c r="Q32" s="13"/>
      <c r="R32" s="15"/>
      <c r="S32" s="12"/>
    </row>
    <row r="33" spans="1:17" ht="18.75" customHeight="1" thickBot="1" x14ac:dyDescent="0.25">
      <c r="A33" s="87" t="s">
        <v>84</v>
      </c>
      <c r="B33" s="88"/>
      <c r="C33" s="88"/>
      <c r="D33" s="89"/>
      <c r="E33" s="89"/>
      <c r="F33" s="89"/>
      <c r="G33" s="89"/>
      <c r="H33" s="89"/>
      <c r="I33" s="89"/>
      <c r="J33" s="89"/>
      <c r="K33" s="90"/>
      <c r="L33" s="17"/>
      <c r="M33" s="16"/>
      <c r="N33" s="13"/>
      <c r="O33" s="13"/>
      <c r="P33" s="13"/>
      <c r="Q33" s="13"/>
    </row>
    <row r="34" spans="1:17" ht="12.75" customHeight="1" x14ac:dyDescent="0.2">
      <c r="A34" s="97" t="s">
        <v>63</v>
      </c>
      <c r="B34" s="98"/>
      <c r="C34" s="99"/>
      <c r="D34" s="103" t="e">
        <f>SUM(J3:J32)</f>
        <v>#VALUE!</v>
      </c>
      <c r="E34" s="104"/>
      <c r="F34" s="24"/>
      <c r="G34" s="24"/>
      <c r="H34" s="24"/>
      <c r="I34" s="24"/>
      <c r="J34" s="24"/>
      <c r="K34" s="25"/>
      <c r="L34" s="17"/>
      <c r="M34" s="16"/>
      <c r="N34" s="13"/>
      <c r="O34" s="13"/>
      <c r="P34" s="13"/>
      <c r="Q34" s="13"/>
    </row>
    <row r="35" spans="1:17" ht="12.75" customHeight="1" x14ac:dyDescent="0.2">
      <c r="A35" s="100" t="s">
        <v>64</v>
      </c>
      <c r="B35" s="101"/>
      <c r="C35" s="102"/>
      <c r="D35" s="105" t="e">
        <f>SUM(K3:K32)</f>
        <v>#VALUE!</v>
      </c>
      <c r="E35" s="106"/>
      <c r="F35" s="16"/>
      <c r="G35" s="16"/>
      <c r="H35" s="16"/>
      <c r="I35" s="16"/>
      <c r="J35" s="16"/>
      <c r="K35" s="21"/>
      <c r="L35" s="17"/>
      <c r="M35" s="16"/>
      <c r="N35" s="13"/>
      <c r="O35" s="13"/>
      <c r="P35" s="13"/>
      <c r="Q35" s="13"/>
    </row>
    <row r="36" spans="1:17" x14ac:dyDescent="0.2">
      <c r="A36" s="143" t="s">
        <v>27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44"/>
      <c r="L36" s="20"/>
      <c r="M36" s="18"/>
      <c r="N36" s="5"/>
      <c r="O36" s="5"/>
      <c r="P36" s="5"/>
      <c r="Q36" s="5"/>
    </row>
    <row r="37" spans="1:17" ht="12.75" customHeight="1" x14ac:dyDescent="0.2">
      <c r="A37" s="145" t="s">
        <v>62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44"/>
      <c r="L37" s="8"/>
      <c r="M37" s="8"/>
      <c r="N37" s="8"/>
      <c r="P37" s="5"/>
      <c r="Q37" s="5"/>
    </row>
    <row r="38" spans="1:17" s="6" customFormat="1" ht="12.75" customHeight="1" x14ac:dyDescent="0.2">
      <c r="A38" s="145" t="s">
        <v>87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44"/>
      <c r="L38" s="9"/>
      <c r="M38" s="9"/>
      <c r="N38" s="9"/>
      <c r="O38" s="9"/>
      <c r="P38" s="5"/>
      <c r="Q38" s="5"/>
    </row>
    <row r="39" spans="1:17" s="6" customFormat="1" ht="25.5" customHeight="1" x14ac:dyDescent="0.2">
      <c r="A39" s="146" t="s">
        <v>92</v>
      </c>
      <c r="B39" s="94"/>
      <c r="C39" s="94"/>
      <c r="D39" s="94"/>
      <c r="E39" s="94"/>
      <c r="F39" s="94"/>
      <c r="G39" s="94"/>
      <c r="H39" s="94"/>
      <c r="I39" s="94"/>
      <c r="J39" s="94"/>
      <c r="K39" s="147"/>
      <c r="L39" s="9"/>
      <c r="M39" s="9"/>
      <c r="N39" s="9"/>
      <c r="O39" s="9"/>
      <c r="P39" s="5"/>
      <c r="Q39" s="5"/>
    </row>
    <row r="40" spans="1:17" s="6" customFormat="1" ht="30.75" customHeight="1" x14ac:dyDescent="0.2">
      <c r="A40" s="148" t="s">
        <v>93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49"/>
      <c r="L40" s="9"/>
      <c r="M40" s="9"/>
      <c r="N40" s="9"/>
      <c r="O40" s="9"/>
      <c r="P40" s="5"/>
      <c r="Q40" s="5"/>
    </row>
    <row r="41" spans="1:17" s="6" customFormat="1" ht="28.5" customHeight="1" x14ac:dyDescent="0.2">
      <c r="A41" s="146" t="s">
        <v>88</v>
      </c>
      <c r="B41" s="94"/>
      <c r="C41" s="94"/>
      <c r="D41" s="94"/>
      <c r="E41" s="94"/>
      <c r="F41" s="94"/>
      <c r="G41" s="94"/>
      <c r="H41" s="94"/>
      <c r="I41" s="94"/>
      <c r="J41" s="94"/>
      <c r="K41" s="147"/>
      <c r="L41" s="9"/>
      <c r="M41" s="9"/>
      <c r="N41" s="9"/>
      <c r="O41" s="9"/>
      <c r="P41" s="5"/>
      <c r="Q41" s="5"/>
    </row>
    <row r="42" spans="1:17" s="6" customFormat="1" ht="26.25" customHeight="1" x14ac:dyDescent="0.2">
      <c r="A42" s="146" t="s">
        <v>89</v>
      </c>
      <c r="B42" s="94"/>
      <c r="C42" s="94"/>
      <c r="D42" s="94"/>
      <c r="E42" s="94"/>
      <c r="F42" s="94"/>
      <c r="G42" s="94"/>
      <c r="H42" s="94"/>
      <c r="I42" s="94"/>
      <c r="J42" s="94"/>
      <c r="K42" s="147"/>
      <c r="L42" s="18"/>
      <c r="M42" s="18"/>
      <c r="N42" s="5"/>
      <c r="O42" s="5"/>
      <c r="P42" s="5"/>
      <c r="Q42" s="5"/>
    </row>
    <row r="43" spans="1:17" ht="33.75" customHeight="1" thickBot="1" x14ac:dyDescent="0.25">
      <c r="A43" s="95" t="s">
        <v>65</v>
      </c>
      <c r="B43" s="96"/>
      <c r="C43" s="96"/>
      <c r="D43" s="96"/>
      <c r="E43" s="96"/>
      <c r="F43" s="96"/>
      <c r="G43" s="57"/>
      <c r="H43" s="84"/>
      <c r="I43" s="84"/>
      <c r="J43" s="85"/>
      <c r="K43" s="86"/>
    </row>
    <row r="44" spans="1:17" ht="38.25" customHeight="1" thickTop="1" thickBot="1" x14ac:dyDescent="0.25">
      <c r="A44" s="58"/>
      <c r="B44" s="59"/>
      <c r="C44" s="59"/>
      <c r="D44" s="59"/>
      <c r="E44" s="59"/>
      <c r="F44" s="59"/>
      <c r="G44" s="59"/>
      <c r="H44" s="81" t="s">
        <v>28</v>
      </c>
      <c r="I44" s="81"/>
      <c r="J44" s="82"/>
      <c r="K44" s="83"/>
    </row>
  </sheetData>
  <sheetProtection algorithmName="SHA-512" hashValue="SsqCfOk8jDwkh4WMk5IETOEkDqh4sOu9InUUfzeTOkP2VD3GMiSQvXWtpu+S3LWbCsXEzrFgclWkdrZ2uQsJqQ==" saltValue="AXk4QbD85kWqxvHpKXgpiw==" spinCount="100000" sheet="1" objects="1" scenarios="1" selectLockedCells="1"/>
  <mergeCells count="16">
    <mergeCell ref="H44:K44"/>
    <mergeCell ref="H43:K43"/>
    <mergeCell ref="A33:K33"/>
    <mergeCell ref="A1:K1"/>
    <mergeCell ref="A41:K41"/>
    <mergeCell ref="A42:K42"/>
    <mergeCell ref="A43:F43"/>
    <mergeCell ref="A34:C34"/>
    <mergeCell ref="A35:C35"/>
    <mergeCell ref="D34:E34"/>
    <mergeCell ref="D35:E35"/>
    <mergeCell ref="A40:K40"/>
    <mergeCell ref="A36:K36"/>
    <mergeCell ref="A39:K39"/>
    <mergeCell ref="A38:K38"/>
    <mergeCell ref="A37:K37"/>
  </mergeCells>
  <conditionalFormatting sqref="M3:Q32">
    <cfRule type="cellIs" dxfId="551" priority="581" operator="greaterThan">
      <formula>0</formula>
    </cfRule>
  </conditionalFormatting>
  <conditionalFormatting sqref="N3:N32">
    <cfRule type="cellIs" dxfId="550" priority="579" operator="greaterThan">
      <formula>0</formula>
    </cfRule>
    <cfRule type="cellIs" dxfId="549" priority="580" operator="greaterThan">
      <formula>0</formula>
    </cfRule>
  </conditionalFormatting>
  <conditionalFormatting sqref="J3">
    <cfRule type="cellIs" dxfId="548" priority="573" operator="greaterThan">
      <formula>0</formula>
    </cfRule>
  </conditionalFormatting>
  <conditionalFormatting sqref="J3">
    <cfRule type="cellIs" dxfId="547" priority="571" operator="greaterThan">
      <formula>0</formula>
    </cfRule>
    <cfRule type="cellIs" dxfId="546" priority="572" operator="greaterThan">
      <formula>0</formula>
    </cfRule>
  </conditionalFormatting>
  <conditionalFormatting sqref="K3">
    <cfRule type="cellIs" dxfId="545" priority="570" operator="greaterThan">
      <formula>0</formula>
    </cfRule>
  </conditionalFormatting>
  <conditionalFormatting sqref="K3">
    <cfRule type="cellIs" dxfId="544" priority="568" operator="greaterThan">
      <formula>0</formula>
    </cfRule>
    <cfRule type="cellIs" dxfId="543" priority="569" operator="greaterThan">
      <formula>0</formula>
    </cfRule>
  </conditionalFormatting>
  <conditionalFormatting sqref="H29">
    <cfRule type="cellIs" dxfId="542" priority="213" operator="greaterThan">
      <formula>0</formula>
    </cfRule>
  </conditionalFormatting>
  <conditionalFormatting sqref="H29">
    <cfRule type="cellIs" dxfId="541" priority="211" operator="greaterThan">
      <formula>0</formula>
    </cfRule>
    <cfRule type="cellIs" dxfId="540" priority="212" operator="greaterThan">
      <formula>0</formula>
    </cfRule>
  </conditionalFormatting>
  <conditionalFormatting sqref="K4">
    <cfRule type="cellIs" dxfId="539" priority="561" operator="greaterThan">
      <formula>0</formula>
    </cfRule>
  </conditionalFormatting>
  <conditionalFormatting sqref="K4">
    <cfRule type="cellIs" dxfId="538" priority="559" operator="greaterThan">
      <formula>0</formula>
    </cfRule>
    <cfRule type="cellIs" dxfId="537" priority="560" operator="greaterThan">
      <formula>0</formula>
    </cfRule>
  </conditionalFormatting>
  <conditionalFormatting sqref="K5">
    <cfRule type="cellIs" dxfId="536" priority="552" operator="greaterThan">
      <formula>0</formula>
    </cfRule>
  </conditionalFormatting>
  <conditionalFormatting sqref="K5">
    <cfRule type="cellIs" dxfId="535" priority="550" operator="greaterThan">
      <formula>0</formula>
    </cfRule>
    <cfRule type="cellIs" dxfId="534" priority="551" operator="greaterThan">
      <formula>0</formula>
    </cfRule>
  </conditionalFormatting>
  <conditionalFormatting sqref="D3:D5">
    <cfRule type="cellIs" dxfId="533" priority="543" operator="greaterThan">
      <formula>0</formula>
    </cfRule>
  </conditionalFormatting>
  <conditionalFormatting sqref="D3:D5">
    <cfRule type="cellIs" dxfId="532" priority="541" operator="greaterThan">
      <formula>0</formula>
    </cfRule>
    <cfRule type="cellIs" dxfId="531" priority="542" operator="greaterThan">
      <formula>0</formula>
    </cfRule>
  </conditionalFormatting>
  <conditionalFormatting sqref="K6">
    <cfRule type="cellIs" dxfId="530" priority="534" operator="greaterThan">
      <formula>0</formula>
    </cfRule>
  </conditionalFormatting>
  <conditionalFormatting sqref="K6">
    <cfRule type="cellIs" dxfId="529" priority="532" operator="greaterThan">
      <formula>0</formula>
    </cfRule>
    <cfRule type="cellIs" dxfId="528" priority="533" operator="greaterThan">
      <formula>0</formula>
    </cfRule>
  </conditionalFormatting>
  <conditionalFormatting sqref="H3:I3">
    <cfRule type="cellIs" dxfId="527" priority="189" operator="greaterThan">
      <formula>0</formula>
    </cfRule>
  </conditionalFormatting>
  <conditionalFormatting sqref="H3:I3">
    <cfRule type="cellIs" dxfId="526" priority="187" operator="greaterThan">
      <formula>0</formula>
    </cfRule>
    <cfRule type="cellIs" dxfId="525" priority="188" operator="greaterThan">
      <formula>0</formula>
    </cfRule>
  </conditionalFormatting>
  <conditionalFormatting sqref="D6">
    <cfRule type="cellIs" dxfId="524" priority="528" operator="greaterThan">
      <formula>0</formula>
    </cfRule>
  </conditionalFormatting>
  <conditionalFormatting sqref="D6">
    <cfRule type="cellIs" dxfId="523" priority="526" operator="greaterThan">
      <formula>0</formula>
    </cfRule>
    <cfRule type="cellIs" dxfId="522" priority="527" operator="greaterThan">
      <formula>0</formula>
    </cfRule>
  </conditionalFormatting>
  <conditionalFormatting sqref="K7">
    <cfRule type="cellIs" dxfId="521" priority="525" operator="greaterThan">
      <formula>0</formula>
    </cfRule>
  </conditionalFormatting>
  <conditionalFormatting sqref="K7">
    <cfRule type="cellIs" dxfId="520" priority="523" operator="greaterThan">
      <formula>0</formula>
    </cfRule>
    <cfRule type="cellIs" dxfId="519" priority="524" operator="greaterThan">
      <formula>0</formula>
    </cfRule>
  </conditionalFormatting>
  <conditionalFormatting sqref="D7">
    <cfRule type="cellIs" dxfId="518" priority="519" operator="greaterThan">
      <formula>0</formula>
    </cfRule>
  </conditionalFormatting>
  <conditionalFormatting sqref="D7">
    <cfRule type="cellIs" dxfId="517" priority="517" operator="greaterThan">
      <formula>0</formula>
    </cfRule>
    <cfRule type="cellIs" dxfId="516" priority="518" operator="greaterThan">
      <formula>0</formula>
    </cfRule>
  </conditionalFormatting>
  <conditionalFormatting sqref="K8">
    <cfRule type="cellIs" dxfId="515" priority="516" operator="greaterThan">
      <formula>0</formula>
    </cfRule>
  </conditionalFormatting>
  <conditionalFormatting sqref="K8">
    <cfRule type="cellIs" dxfId="514" priority="514" operator="greaterThan">
      <formula>0</formula>
    </cfRule>
    <cfRule type="cellIs" dxfId="513" priority="515" operator="greaterThan">
      <formula>0</formula>
    </cfRule>
  </conditionalFormatting>
  <conditionalFormatting sqref="D8">
    <cfRule type="cellIs" dxfId="512" priority="510" operator="greaterThan">
      <formula>0</formula>
    </cfRule>
  </conditionalFormatting>
  <conditionalFormatting sqref="D8">
    <cfRule type="cellIs" dxfId="511" priority="508" operator="greaterThan">
      <formula>0</formula>
    </cfRule>
    <cfRule type="cellIs" dxfId="510" priority="509" operator="greaterThan">
      <formula>0</formula>
    </cfRule>
  </conditionalFormatting>
  <conditionalFormatting sqref="K9">
    <cfRule type="cellIs" dxfId="509" priority="507" operator="greaterThan">
      <formula>0</formula>
    </cfRule>
  </conditionalFormatting>
  <conditionalFormatting sqref="K9">
    <cfRule type="cellIs" dxfId="508" priority="505" operator="greaterThan">
      <formula>0</formula>
    </cfRule>
    <cfRule type="cellIs" dxfId="507" priority="506" operator="greaterThan">
      <formula>0</formula>
    </cfRule>
  </conditionalFormatting>
  <conditionalFormatting sqref="D9">
    <cfRule type="cellIs" dxfId="506" priority="501" operator="greaterThan">
      <formula>0</formula>
    </cfRule>
  </conditionalFormatting>
  <conditionalFormatting sqref="D9">
    <cfRule type="cellIs" dxfId="505" priority="499" operator="greaterThan">
      <formula>0</formula>
    </cfRule>
    <cfRule type="cellIs" dxfId="504" priority="500" operator="greaterThan">
      <formula>0</formula>
    </cfRule>
  </conditionalFormatting>
  <conditionalFormatting sqref="K10">
    <cfRule type="cellIs" dxfId="503" priority="498" operator="greaterThan">
      <formula>0</formula>
    </cfRule>
  </conditionalFormatting>
  <conditionalFormatting sqref="K10">
    <cfRule type="cellIs" dxfId="502" priority="496" operator="greaterThan">
      <formula>0</formula>
    </cfRule>
    <cfRule type="cellIs" dxfId="501" priority="497" operator="greaterThan">
      <formula>0</formula>
    </cfRule>
  </conditionalFormatting>
  <conditionalFormatting sqref="D10">
    <cfRule type="cellIs" dxfId="500" priority="492" operator="greaterThan">
      <formula>0</formula>
    </cfRule>
  </conditionalFormatting>
  <conditionalFormatting sqref="D10">
    <cfRule type="cellIs" dxfId="499" priority="490" operator="greaterThan">
      <formula>0</formula>
    </cfRule>
    <cfRule type="cellIs" dxfId="498" priority="491" operator="greaterThan">
      <formula>0</formula>
    </cfRule>
  </conditionalFormatting>
  <conditionalFormatting sqref="K11">
    <cfRule type="cellIs" dxfId="497" priority="489" operator="greaterThan">
      <formula>0</formula>
    </cfRule>
  </conditionalFormatting>
  <conditionalFormatting sqref="K11">
    <cfRule type="cellIs" dxfId="496" priority="487" operator="greaterThan">
      <formula>0</formula>
    </cfRule>
    <cfRule type="cellIs" dxfId="495" priority="488" operator="greaterThan">
      <formula>0</formula>
    </cfRule>
  </conditionalFormatting>
  <conditionalFormatting sqref="D11">
    <cfRule type="cellIs" dxfId="494" priority="483" operator="greaterThan">
      <formula>0</formula>
    </cfRule>
  </conditionalFormatting>
  <conditionalFormatting sqref="D11">
    <cfRule type="cellIs" dxfId="493" priority="481" operator="greaterThan">
      <formula>0</formula>
    </cfRule>
    <cfRule type="cellIs" dxfId="492" priority="482" operator="greaterThan">
      <formula>0</formula>
    </cfRule>
  </conditionalFormatting>
  <conditionalFormatting sqref="K12">
    <cfRule type="cellIs" dxfId="491" priority="480" operator="greaterThan">
      <formula>0</formula>
    </cfRule>
  </conditionalFormatting>
  <conditionalFormatting sqref="K12">
    <cfRule type="cellIs" dxfId="490" priority="478" operator="greaterThan">
      <formula>0</formula>
    </cfRule>
    <cfRule type="cellIs" dxfId="489" priority="479" operator="greaterThan">
      <formula>0</formula>
    </cfRule>
  </conditionalFormatting>
  <conditionalFormatting sqref="D12">
    <cfRule type="cellIs" dxfId="488" priority="474" operator="greaterThan">
      <formula>0</formula>
    </cfRule>
  </conditionalFormatting>
  <conditionalFormatting sqref="D12">
    <cfRule type="cellIs" dxfId="487" priority="472" operator="greaterThan">
      <formula>0</formula>
    </cfRule>
    <cfRule type="cellIs" dxfId="486" priority="473" operator="greaterThan">
      <formula>0</formula>
    </cfRule>
  </conditionalFormatting>
  <conditionalFormatting sqref="K13">
    <cfRule type="cellIs" dxfId="485" priority="471" operator="greaterThan">
      <formula>0</formula>
    </cfRule>
  </conditionalFormatting>
  <conditionalFormatting sqref="K13">
    <cfRule type="cellIs" dxfId="484" priority="469" operator="greaterThan">
      <formula>0</formula>
    </cfRule>
    <cfRule type="cellIs" dxfId="483" priority="470" operator="greaterThan">
      <formula>0</formula>
    </cfRule>
  </conditionalFormatting>
  <conditionalFormatting sqref="D13">
    <cfRule type="cellIs" dxfId="482" priority="465" operator="greaterThan">
      <formula>0</formula>
    </cfRule>
  </conditionalFormatting>
  <conditionalFormatting sqref="D13">
    <cfRule type="cellIs" dxfId="481" priority="463" operator="greaterThan">
      <formula>0</formula>
    </cfRule>
    <cfRule type="cellIs" dxfId="480" priority="464" operator="greaterThan">
      <formula>0</formula>
    </cfRule>
  </conditionalFormatting>
  <conditionalFormatting sqref="K14">
    <cfRule type="cellIs" dxfId="479" priority="462" operator="greaterThan">
      <formula>0</formula>
    </cfRule>
  </conditionalFormatting>
  <conditionalFormatting sqref="K14">
    <cfRule type="cellIs" dxfId="478" priority="460" operator="greaterThan">
      <formula>0</formula>
    </cfRule>
    <cfRule type="cellIs" dxfId="477" priority="461" operator="greaterThan">
      <formula>0</formula>
    </cfRule>
  </conditionalFormatting>
  <conditionalFormatting sqref="D14">
    <cfRule type="cellIs" dxfId="476" priority="456" operator="greaterThan">
      <formula>0</formula>
    </cfRule>
  </conditionalFormatting>
  <conditionalFormatting sqref="D14">
    <cfRule type="cellIs" dxfId="475" priority="454" operator="greaterThan">
      <formula>0</formula>
    </cfRule>
    <cfRule type="cellIs" dxfId="474" priority="455" operator="greaterThan">
      <formula>0</formula>
    </cfRule>
  </conditionalFormatting>
  <conditionalFormatting sqref="K15">
    <cfRule type="cellIs" dxfId="473" priority="453" operator="greaterThan">
      <formula>0</formula>
    </cfRule>
  </conditionalFormatting>
  <conditionalFormatting sqref="K15">
    <cfRule type="cellIs" dxfId="472" priority="451" operator="greaterThan">
      <formula>0</formula>
    </cfRule>
    <cfRule type="cellIs" dxfId="471" priority="452" operator="greaterThan">
      <formula>0</formula>
    </cfRule>
  </conditionalFormatting>
  <conditionalFormatting sqref="D15">
    <cfRule type="cellIs" dxfId="470" priority="447" operator="greaterThan">
      <formula>0</formula>
    </cfRule>
  </conditionalFormatting>
  <conditionalFormatting sqref="D15">
    <cfRule type="cellIs" dxfId="469" priority="445" operator="greaterThan">
      <formula>0</formula>
    </cfRule>
    <cfRule type="cellIs" dxfId="468" priority="446" operator="greaterThan">
      <formula>0</formula>
    </cfRule>
  </conditionalFormatting>
  <conditionalFormatting sqref="K16">
    <cfRule type="cellIs" dxfId="467" priority="444" operator="greaterThan">
      <formula>0</formula>
    </cfRule>
  </conditionalFormatting>
  <conditionalFormatting sqref="K16">
    <cfRule type="cellIs" dxfId="466" priority="442" operator="greaterThan">
      <formula>0</formula>
    </cfRule>
    <cfRule type="cellIs" dxfId="465" priority="443" operator="greaterThan">
      <formula>0</formula>
    </cfRule>
  </conditionalFormatting>
  <conditionalFormatting sqref="D16">
    <cfRule type="cellIs" dxfId="464" priority="438" operator="greaterThan">
      <formula>0</formula>
    </cfRule>
  </conditionalFormatting>
  <conditionalFormatting sqref="D16">
    <cfRule type="cellIs" dxfId="463" priority="436" operator="greaterThan">
      <formula>0</formula>
    </cfRule>
    <cfRule type="cellIs" dxfId="462" priority="437" operator="greaterThan">
      <formula>0</formula>
    </cfRule>
  </conditionalFormatting>
  <conditionalFormatting sqref="K17">
    <cfRule type="cellIs" dxfId="461" priority="435" operator="greaterThan">
      <formula>0</formula>
    </cfRule>
  </conditionalFormatting>
  <conditionalFormatting sqref="K17">
    <cfRule type="cellIs" dxfId="460" priority="433" operator="greaterThan">
      <formula>0</formula>
    </cfRule>
    <cfRule type="cellIs" dxfId="459" priority="434" operator="greaterThan">
      <formula>0</formula>
    </cfRule>
  </conditionalFormatting>
  <conditionalFormatting sqref="D17">
    <cfRule type="cellIs" dxfId="458" priority="429" operator="greaterThan">
      <formula>0</formula>
    </cfRule>
  </conditionalFormatting>
  <conditionalFormatting sqref="D17">
    <cfRule type="cellIs" dxfId="457" priority="427" operator="greaterThan">
      <formula>0</formula>
    </cfRule>
    <cfRule type="cellIs" dxfId="456" priority="428" operator="greaterThan">
      <formula>0</formula>
    </cfRule>
  </conditionalFormatting>
  <conditionalFormatting sqref="K18">
    <cfRule type="cellIs" dxfId="455" priority="426" operator="greaterThan">
      <formula>0</formula>
    </cfRule>
  </conditionalFormatting>
  <conditionalFormatting sqref="K18">
    <cfRule type="cellIs" dxfId="454" priority="424" operator="greaterThan">
      <formula>0</formula>
    </cfRule>
    <cfRule type="cellIs" dxfId="453" priority="425" operator="greaterThan">
      <formula>0</formula>
    </cfRule>
  </conditionalFormatting>
  <conditionalFormatting sqref="D18">
    <cfRule type="cellIs" dxfId="452" priority="420" operator="greaterThan">
      <formula>0</formula>
    </cfRule>
  </conditionalFormatting>
  <conditionalFormatting sqref="D18">
    <cfRule type="cellIs" dxfId="451" priority="418" operator="greaterThan">
      <formula>0</formula>
    </cfRule>
    <cfRule type="cellIs" dxfId="450" priority="419" operator="greaterThan">
      <formula>0</formula>
    </cfRule>
  </conditionalFormatting>
  <conditionalFormatting sqref="K19">
    <cfRule type="cellIs" dxfId="449" priority="417" operator="greaterThan">
      <formula>0</formula>
    </cfRule>
  </conditionalFormatting>
  <conditionalFormatting sqref="K19">
    <cfRule type="cellIs" dxfId="448" priority="415" operator="greaterThan">
      <formula>0</formula>
    </cfRule>
    <cfRule type="cellIs" dxfId="447" priority="416" operator="greaterThan">
      <formula>0</formula>
    </cfRule>
  </conditionalFormatting>
  <conditionalFormatting sqref="D19">
    <cfRule type="cellIs" dxfId="446" priority="411" operator="greaterThan">
      <formula>0</formula>
    </cfRule>
  </conditionalFormatting>
  <conditionalFormatting sqref="D19">
    <cfRule type="cellIs" dxfId="445" priority="409" operator="greaterThan">
      <formula>0</formula>
    </cfRule>
    <cfRule type="cellIs" dxfId="444" priority="410" operator="greaterThan">
      <formula>0</formula>
    </cfRule>
  </conditionalFormatting>
  <conditionalFormatting sqref="K20">
    <cfRule type="cellIs" dxfId="443" priority="408" operator="greaterThan">
      <formula>0</formula>
    </cfRule>
  </conditionalFormatting>
  <conditionalFormatting sqref="K20">
    <cfRule type="cellIs" dxfId="442" priority="406" operator="greaterThan">
      <formula>0</formula>
    </cfRule>
    <cfRule type="cellIs" dxfId="441" priority="407" operator="greaterThan">
      <formula>0</formula>
    </cfRule>
  </conditionalFormatting>
  <conditionalFormatting sqref="D20">
    <cfRule type="cellIs" dxfId="440" priority="402" operator="greaterThan">
      <formula>0</formula>
    </cfRule>
  </conditionalFormatting>
  <conditionalFormatting sqref="D20">
    <cfRule type="cellIs" dxfId="439" priority="400" operator="greaterThan">
      <formula>0</formula>
    </cfRule>
    <cfRule type="cellIs" dxfId="438" priority="401" operator="greaterThan">
      <formula>0</formula>
    </cfRule>
  </conditionalFormatting>
  <conditionalFormatting sqref="K21">
    <cfRule type="cellIs" dxfId="437" priority="399" operator="greaterThan">
      <formula>0</formula>
    </cfRule>
  </conditionalFormatting>
  <conditionalFormatting sqref="K21">
    <cfRule type="cellIs" dxfId="436" priority="397" operator="greaterThan">
      <formula>0</formula>
    </cfRule>
    <cfRule type="cellIs" dxfId="435" priority="398" operator="greaterThan">
      <formula>0</formula>
    </cfRule>
  </conditionalFormatting>
  <conditionalFormatting sqref="D21">
    <cfRule type="cellIs" dxfId="434" priority="393" operator="greaterThan">
      <formula>0</formula>
    </cfRule>
  </conditionalFormatting>
  <conditionalFormatting sqref="D21">
    <cfRule type="cellIs" dxfId="433" priority="391" operator="greaterThan">
      <formula>0</formula>
    </cfRule>
    <cfRule type="cellIs" dxfId="432" priority="392" operator="greaterThan">
      <formula>0</formula>
    </cfRule>
  </conditionalFormatting>
  <conditionalFormatting sqref="K22">
    <cfRule type="cellIs" dxfId="431" priority="390" operator="greaterThan">
      <formula>0</formula>
    </cfRule>
  </conditionalFormatting>
  <conditionalFormatting sqref="K22">
    <cfRule type="cellIs" dxfId="430" priority="388" operator="greaterThan">
      <formula>0</formula>
    </cfRule>
    <cfRule type="cellIs" dxfId="429" priority="389" operator="greaterThan">
      <formula>0</formula>
    </cfRule>
  </conditionalFormatting>
  <conditionalFormatting sqref="D22">
    <cfRule type="cellIs" dxfId="428" priority="384" operator="greaterThan">
      <formula>0</formula>
    </cfRule>
  </conditionalFormatting>
  <conditionalFormatting sqref="D22">
    <cfRule type="cellIs" dxfId="427" priority="382" operator="greaterThan">
      <formula>0</formula>
    </cfRule>
    <cfRule type="cellIs" dxfId="426" priority="383" operator="greaterThan">
      <formula>0</formula>
    </cfRule>
  </conditionalFormatting>
  <conditionalFormatting sqref="K23">
    <cfRule type="cellIs" dxfId="425" priority="381" operator="greaterThan">
      <formula>0</formula>
    </cfRule>
  </conditionalFormatting>
  <conditionalFormatting sqref="K23">
    <cfRule type="cellIs" dxfId="424" priority="379" operator="greaterThan">
      <formula>0</formula>
    </cfRule>
    <cfRule type="cellIs" dxfId="423" priority="380" operator="greaterThan">
      <formula>0</formula>
    </cfRule>
  </conditionalFormatting>
  <conditionalFormatting sqref="D23">
    <cfRule type="cellIs" dxfId="422" priority="375" operator="greaterThan">
      <formula>0</formula>
    </cfRule>
  </conditionalFormatting>
  <conditionalFormatting sqref="D23">
    <cfRule type="cellIs" dxfId="421" priority="373" operator="greaterThan">
      <formula>0</formula>
    </cfRule>
    <cfRule type="cellIs" dxfId="420" priority="374" operator="greaterThan">
      <formula>0</formula>
    </cfRule>
  </conditionalFormatting>
  <conditionalFormatting sqref="K24">
    <cfRule type="cellIs" dxfId="419" priority="372" operator="greaterThan">
      <formula>0</formula>
    </cfRule>
  </conditionalFormatting>
  <conditionalFormatting sqref="K24">
    <cfRule type="cellIs" dxfId="418" priority="370" operator="greaterThan">
      <formula>0</formula>
    </cfRule>
    <cfRule type="cellIs" dxfId="417" priority="371" operator="greaterThan">
      <formula>0</formula>
    </cfRule>
  </conditionalFormatting>
  <conditionalFormatting sqref="D24">
    <cfRule type="cellIs" dxfId="416" priority="366" operator="greaterThan">
      <formula>0</formula>
    </cfRule>
  </conditionalFormatting>
  <conditionalFormatting sqref="D24">
    <cfRule type="cellIs" dxfId="415" priority="364" operator="greaterThan">
      <formula>0</formula>
    </cfRule>
    <cfRule type="cellIs" dxfId="414" priority="365" operator="greaterThan">
      <formula>0</formula>
    </cfRule>
  </conditionalFormatting>
  <conditionalFormatting sqref="K25">
    <cfRule type="cellIs" dxfId="413" priority="363" operator="greaterThan">
      <formula>0</formula>
    </cfRule>
  </conditionalFormatting>
  <conditionalFormatting sqref="K25">
    <cfRule type="cellIs" dxfId="412" priority="361" operator="greaterThan">
      <formula>0</formula>
    </cfRule>
    <cfRule type="cellIs" dxfId="411" priority="362" operator="greaterThan">
      <formula>0</formula>
    </cfRule>
  </conditionalFormatting>
  <conditionalFormatting sqref="D25">
    <cfRule type="cellIs" dxfId="410" priority="357" operator="greaterThan">
      <formula>0</formula>
    </cfRule>
  </conditionalFormatting>
  <conditionalFormatting sqref="D25">
    <cfRule type="cellIs" dxfId="409" priority="355" operator="greaterThan">
      <formula>0</formula>
    </cfRule>
    <cfRule type="cellIs" dxfId="408" priority="356" operator="greaterThan">
      <formula>0</formula>
    </cfRule>
  </conditionalFormatting>
  <conditionalFormatting sqref="K26">
    <cfRule type="cellIs" dxfId="407" priority="354" operator="greaterThan">
      <formula>0</formula>
    </cfRule>
  </conditionalFormatting>
  <conditionalFormatting sqref="K26">
    <cfRule type="cellIs" dxfId="406" priority="352" operator="greaterThan">
      <formula>0</formula>
    </cfRule>
    <cfRule type="cellIs" dxfId="405" priority="353" operator="greaterThan">
      <formula>0</formula>
    </cfRule>
  </conditionalFormatting>
  <conditionalFormatting sqref="D26">
    <cfRule type="cellIs" dxfId="404" priority="348" operator="greaterThan">
      <formula>0</formula>
    </cfRule>
  </conditionalFormatting>
  <conditionalFormatting sqref="D26">
    <cfRule type="cellIs" dxfId="403" priority="346" operator="greaterThan">
      <formula>0</formula>
    </cfRule>
    <cfRule type="cellIs" dxfId="402" priority="347" operator="greaterThan">
      <formula>0</formula>
    </cfRule>
  </conditionalFormatting>
  <conditionalFormatting sqref="K27">
    <cfRule type="cellIs" dxfId="401" priority="345" operator="greaterThan">
      <formula>0</formula>
    </cfRule>
  </conditionalFormatting>
  <conditionalFormatting sqref="K27">
    <cfRule type="cellIs" dxfId="400" priority="343" operator="greaterThan">
      <formula>0</formula>
    </cfRule>
    <cfRule type="cellIs" dxfId="399" priority="344" operator="greaterThan">
      <formula>0</formula>
    </cfRule>
  </conditionalFormatting>
  <conditionalFormatting sqref="D27">
    <cfRule type="cellIs" dxfId="398" priority="339" operator="greaterThan">
      <formula>0</formula>
    </cfRule>
  </conditionalFormatting>
  <conditionalFormatting sqref="D27">
    <cfRule type="cellIs" dxfId="397" priority="337" operator="greaterThan">
      <formula>0</formula>
    </cfRule>
    <cfRule type="cellIs" dxfId="396" priority="338" operator="greaterThan">
      <formula>0</formula>
    </cfRule>
  </conditionalFormatting>
  <conditionalFormatting sqref="K28">
    <cfRule type="cellIs" dxfId="395" priority="336" operator="greaterThan">
      <formula>0</formula>
    </cfRule>
  </conditionalFormatting>
  <conditionalFormatting sqref="K28">
    <cfRule type="cellIs" dxfId="394" priority="334" operator="greaterThan">
      <formula>0</formula>
    </cfRule>
    <cfRule type="cellIs" dxfId="393" priority="335" operator="greaterThan">
      <formula>0</formula>
    </cfRule>
  </conditionalFormatting>
  <conditionalFormatting sqref="D28">
    <cfRule type="cellIs" dxfId="392" priority="330" operator="greaterThan">
      <formula>0</formula>
    </cfRule>
  </conditionalFormatting>
  <conditionalFormatting sqref="D28">
    <cfRule type="cellIs" dxfId="391" priority="328" operator="greaterThan">
      <formula>0</formula>
    </cfRule>
    <cfRule type="cellIs" dxfId="390" priority="329" operator="greaterThan">
      <formula>0</formula>
    </cfRule>
  </conditionalFormatting>
  <conditionalFormatting sqref="K29">
    <cfRule type="cellIs" dxfId="389" priority="327" operator="greaterThan">
      <formula>0</formula>
    </cfRule>
  </conditionalFormatting>
  <conditionalFormatting sqref="K29">
    <cfRule type="cellIs" dxfId="388" priority="325" operator="greaterThan">
      <formula>0</formula>
    </cfRule>
    <cfRule type="cellIs" dxfId="387" priority="326" operator="greaterThan">
      <formula>0</formula>
    </cfRule>
  </conditionalFormatting>
  <conditionalFormatting sqref="D29">
    <cfRule type="cellIs" dxfId="386" priority="321" operator="greaterThan">
      <formula>0</formula>
    </cfRule>
  </conditionalFormatting>
  <conditionalFormatting sqref="D29">
    <cfRule type="cellIs" dxfId="385" priority="319" operator="greaterThan">
      <formula>0</formula>
    </cfRule>
    <cfRule type="cellIs" dxfId="384" priority="320" operator="greaterThan">
      <formula>0</formula>
    </cfRule>
  </conditionalFormatting>
  <conditionalFormatting sqref="K30">
    <cfRule type="cellIs" dxfId="383" priority="318" operator="greaterThan">
      <formula>0</formula>
    </cfRule>
  </conditionalFormatting>
  <conditionalFormatting sqref="K30">
    <cfRule type="cellIs" dxfId="382" priority="316" operator="greaterThan">
      <formula>0</formula>
    </cfRule>
    <cfRule type="cellIs" dxfId="381" priority="317" operator="greaterThan">
      <formula>0</formula>
    </cfRule>
  </conditionalFormatting>
  <conditionalFormatting sqref="D30">
    <cfRule type="cellIs" dxfId="380" priority="312" operator="greaterThan">
      <formula>0</formula>
    </cfRule>
  </conditionalFormatting>
  <conditionalFormatting sqref="D30">
    <cfRule type="cellIs" dxfId="379" priority="310" operator="greaterThan">
      <formula>0</formula>
    </cfRule>
    <cfRule type="cellIs" dxfId="378" priority="311" operator="greaterThan">
      <formula>0</formula>
    </cfRule>
  </conditionalFormatting>
  <conditionalFormatting sqref="K31">
    <cfRule type="cellIs" dxfId="377" priority="309" operator="greaterThan">
      <formula>0</formula>
    </cfRule>
  </conditionalFormatting>
  <conditionalFormatting sqref="K31">
    <cfRule type="cellIs" dxfId="376" priority="307" operator="greaterThan">
      <formula>0</formula>
    </cfRule>
    <cfRule type="cellIs" dxfId="375" priority="308" operator="greaterThan">
      <formula>0</formula>
    </cfRule>
  </conditionalFormatting>
  <conditionalFormatting sqref="D31">
    <cfRule type="cellIs" dxfId="374" priority="303" operator="greaterThan">
      <formula>0</formula>
    </cfRule>
  </conditionalFormatting>
  <conditionalFormatting sqref="D31">
    <cfRule type="cellIs" dxfId="373" priority="301" operator="greaterThan">
      <formula>0</formula>
    </cfRule>
    <cfRule type="cellIs" dxfId="372" priority="302" operator="greaterThan">
      <formula>0</formula>
    </cfRule>
  </conditionalFormatting>
  <conditionalFormatting sqref="K32">
    <cfRule type="cellIs" dxfId="371" priority="300" operator="greaterThan">
      <formula>0</formula>
    </cfRule>
  </conditionalFormatting>
  <conditionalFormatting sqref="K32">
    <cfRule type="cellIs" dxfId="370" priority="298" operator="greaterThan">
      <formula>0</formula>
    </cfRule>
    <cfRule type="cellIs" dxfId="369" priority="299" operator="greaterThan">
      <formula>0</formula>
    </cfRule>
  </conditionalFormatting>
  <conditionalFormatting sqref="D32">
    <cfRule type="cellIs" dxfId="368" priority="294" operator="greaterThan">
      <formula>0</formula>
    </cfRule>
  </conditionalFormatting>
  <conditionalFormatting sqref="D32">
    <cfRule type="cellIs" dxfId="367" priority="292" operator="greaterThan">
      <formula>0</formula>
    </cfRule>
    <cfRule type="cellIs" dxfId="366" priority="293" operator="greaterThan">
      <formula>0</formula>
    </cfRule>
  </conditionalFormatting>
  <conditionalFormatting sqref="H6">
    <cfRule type="cellIs" dxfId="365" priority="291" operator="greaterThan">
      <formula>0</formula>
    </cfRule>
  </conditionalFormatting>
  <conditionalFormatting sqref="H6">
    <cfRule type="cellIs" dxfId="364" priority="289" operator="greaterThan">
      <formula>0</formula>
    </cfRule>
    <cfRule type="cellIs" dxfId="363" priority="290" operator="greaterThan">
      <formula>0</formula>
    </cfRule>
  </conditionalFormatting>
  <conditionalFormatting sqref="H7">
    <cfRule type="cellIs" dxfId="362" priority="288" operator="greaterThan">
      <formula>0</formula>
    </cfRule>
  </conditionalFormatting>
  <conditionalFormatting sqref="H7">
    <cfRule type="cellIs" dxfId="361" priority="286" operator="greaterThan">
      <formula>0</formula>
    </cfRule>
    <cfRule type="cellIs" dxfId="360" priority="287" operator="greaterThan">
      <formula>0</formula>
    </cfRule>
  </conditionalFormatting>
  <conditionalFormatting sqref="H8">
    <cfRule type="cellIs" dxfId="359" priority="285" operator="greaterThan">
      <formula>0</formula>
    </cfRule>
  </conditionalFormatting>
  <conditionalFormatting sqref="H8">
    <cfRule type="cellIs" dxfId="358" priority="283" operator="greaterThan">
      <formula>0</formula>
    </cfRule>
    <cfRule type="cellIs" dxfId="357" priority="284" operator="greaterThan">
      <formula>0</formula>
    </cfRule>
  </conditionalFormatting>
  <conditionalFormatting sqref="H9">
    <cfRule type="cellIs" dxfId="356" priority="282" operator="greaterThan">
      <formula>0</formula>
    </cfRule>
  </conditionalFormatting>
  <conditionalFormatting sqref="H9">
    <cfRule type="cellIs" dxfId="355" priority="280" operator="greaterThan">
      <formula>0</formula>
    </cfRule>
    <cfRule type="cellIs" dxfId="354" priority="281" operator="greaterThan">
      <formula>0</formula>
    </cfRule>
  </conditionalFormatting>
  <conditionalFormatting sqref="H10">
    <cfRule type="cellIs" dxfId="353" priority="279" operator="greaterThan">
      <formula>0</formula>
    </cfRule>
  </conditionalFormatting>
  <conditionalFormatting sqref="H10">
    <cfRule type="cellIs" dxfId="352" priority="277" operator="greaterThan">
      <formula>0</formula>
    </cfRule>
    <cfRule type="cellIs" dxfId="351" priority="278" operator="greaterThan">
      <formula>0</formula>
    </cfRule>
  </conditionalFormatting>
  <conditionalFormatting sqref="H11">
    <cfRule type="cellIs" dxfId="350" priority="276" operator="greaterThan">
      <formula>0</formula>
    </cfRule>
  </conditionalFormatting>
  <conditionalFormatting sqref="H11">
    <cfRule type="cellIs" dxfId="349" priority="274" operator="greaterThan">
      <formula>0</formula>
    </cfRule>
    <cfRule type="cellIs" dxfId="348" priority="275" operator="greaterThan">
      <formula>0</formula>
    </cfRule>
  </conditionalFormatting>
  <conditionalFormatting sqref="H12">
    <cfRule type="cellIs" dxfId="347" priority="273" operator="greaterThan">
      <formula>0</formula>
    </cfRule>
  </conditionalFormatting>
  <conditionalFormatting sqref="H12">
    <cfRule type="cellIs" dxfId="346" priority="271" operator="greaterThan">
      <formula>0</formula>
    </cfRule>
    <cfRule type="cellIs" dxfId="345" priority="272" operator="greaterThan">
      <formula>0</formula>
    </cfRule>
  </conditionalFormatting>
  <conditionalFormatting sqref="H13">
    <cfRule type="cellIs" dxfId="344" priority="270" operator="greaterThan">
      <formula>0</formula>
    </cfRule>
  </conditionalFormatting>
  <conditionalFormatting sqref="H13">
    <cfRule type="cellIs" dxfId="343" priority="268" operator="greaterThan">
      <formula>0</formula>
    </cfRule>
    <cfRule type="cellIs" dxfId="342" priority="269" operator="greaterThan">
      <formula>0</formula>
    </cfRule>
  </conditionalFormatting>
  <conditionalFormatting sqref="H14">
    <cfRule type="cellIs" dxfId="341" priority="267" operator="greaterThan">
      <formula>0</formula>
    </cfRule>
  </conditionalFormatting>
  <conditionalFormatting sqref="H14">
    <cfRule type="cellIs" dxfId="340" priority="265" operator="greaterThan">
      <formula>0</formula>
    </cfRule>
    <cfRule type="cellIs" dxfId="339" priority="266" operator="greaterThan">
      <formula>0</formula>
    </cfRule>
  </conditionalFormatting>
  <conditionalFormatting sqref="H15">
    <cfRule type="cellIs" dxfId="338" priority="264" operator="greaterThan">
      <formula>0</formula>
    </cfRule>
  </conditionalFormatting>
  <conditionalFormatting sqref="H15">
    <cfRule type="cellIs" dxfId="337" priority="262" operator="greaterThan">
      <formula>0</formula>
    </cfRule>
    <cfRule type="cellIs" dxfId="336" priority="263" operator="greaterThan">
      <formula>0</formula>
    </cfRule>
  </conditionalFormatting>
  <conditionalFormatting sqref="H16">
    <cfRule type="cellIs" dxfId="335" priority="258" operator="greaterThan">
      <formula>0</formula>
    </cfRule>
  </conditionalFormatting>
  <conditionalFormatting sqref="H16">
    <cfRule type="cellIs" dxfId="334" priority="256" operator="greaterThan">
      <formula>0</formula>
    </cfRule>
    <cfRule type="cellIs" dxfId="333" priority="257" operator="greaterThan">
      <formula>0</formula>
    </cfRule>
  </conditionalFormatting>
  <conditionalFormatting sqref="H17">
    <cfRule type="cellIs" dxfId="332" priority="252" operator="greaterThan">
      <formula>0</formula>
    </cfRule>
  </conditionalFormatting>
  <conditionalFormatting sqref="H17">
    <cfRule type="cellIs" dxfId="331" priority="250" operator="greaterThan">
      <formula>0</formula>
    </cfRule>
    <cfRule type="cellIs" dxfId="330" priority="251" operator="greaterThan">
      <formula>0</formula>
    </cfRule>
  </conditionalFormatting>
  <conditionalFormatting sqref="H18">
    <cfRule type="cellIs" dxfId="329" priority="249" operator="greaterThan">
      <formula>0</formula>
    </cfRule>
  </conditionalFormatting>
  <conditionalFormatting sqref="H18">
    <cfRule type="cellIs" dxfId="328" priority="247" operator="greaterThan">
      <formula>0</formula>
    </cfRule>
    <cfRule type="cellIs" dxfId="327" priority="248" operator="greaterThan">
      <formula>0</formula>
    </cfRule>
  </conditionalFormatting>
  <conditionalFormatting sqref="H19">
    <cfRule type="cellIs" dxfId="326" priority="246" operator="greaterThan">
      <formula>0</formula>
    </cfRule>
  </conditionalFormatting>
  <conditionalFormatting sqref="H19">
    <cfRule type="cellIs" dxfId="325" priority="244" operator="greaterThan">
      <formula>0</formula>
    </cfRule>
    <cfRule type="cellIs" dxfId="324" priority="245" operator="greaterThan">
      <formula>0</formula>
    </cfRule>
  </conditionalFormatting>
  <conditionalFormatting sqref="H20">
    <cfRule type="cellIs" dxfId="323" priority="243" operator="greaterThan">
      <formula>0</formula>
    </cfRule>
  </conditionalFormatting>
  <conditionalFormatting sqref="H20">
    <cfRule type="cellIs" dxfId="322" priority="241" operator="greaterThan">
      <formula>0</formula>
    </cfRule>
    <cfRule type="cellIs" dxfId="321" priority="242" operator="greaterThan">
      <formula>0</formula>
    </cfRule>
  </conditionalFormatting>
  <conditionalFormatting sqref="H21">
    <cfRule type="cellIs" dxfId="320" priority="240" operator="greaterThan">
      <formula>0</formula>
    </cfRule>
  </conditionalFormatting>
  <conditionalFormatting sqref="H21">
    <cfRule type="cellIs" dxfId="319" priority="238" operator="greaterThan">
      <formula>0</formula>
    </cfRule>
    <cfRule type="cellIs" dxfId="318" priority="239" operator="greaterThan">
      <formula>0</formula>
    </cfRule>
  </conditionalFormatting>
  <conditionalFormatting sqref="H22">
    <cfRule type="cellIs" dxfId="317" priority="237" operator="greaterThan">
      <formula>0</formula>
    </cfRule>
  </conditionalFormatting>
  <conditionalFormatting sqref="H22">
    <cfRule type="cellIs" dxfId="316" priority="235" operator="greaterThan">
      <formula>0</formula>
    </cfRule>
    <cfRule type="cellIs" dxfId="315" priority="236" operator="greaterThan">
      <formula>0</formula>
    </cfRule>
  </conditionalFormatting>
  <conditionalFormatting sqref="H23">
    <cfRule type="cellIs" dxfId="314" priority="234" operator="greaterThan">
      <formula>0</formula>
    </cfRule>
  </conditionalFormatting>
  <conditionalFormatting sqref="H23">
    <cfRule type="cellIs" dxfId="313" priority="232" operator="greaterThan">
      <formula>0</formula>
    </cfRule>
    <cfRule type="cellIs" dxfId="312" priority="233" operator="greaterThan">
      <formula>0</formula>
    </cfRule>
  </conditionalFormatting>
  <conditionalFormatting sqref="H24:H25">
    <cfRule type="cellIs" dxfId="311" priority="228" operator="greaterThan">
      <formula>0</formula>
    </cfRule>
  </conditionalFormatting>
  <conditionalFormatting sqref="H24:H25">
    <cfRule type="cellIs" dxfId="310" priority="226" operator="greaterThan">
      <formula>0</formula>
    </cfRule>
    <cfRule type="cellIs" dxfId="309" priority="227" operator="greaterThan">
      <formula>0</formula>
    </cfRule>
  </conditionalFormatting>
  <conditionalFormatting sqref="H26">
    <cfRule type="cellIs" dxfId="308" priority="222" operator="greaterThan">
      <formula>0</formula>
    </cfRule>
  </conditionalFormatting>
  <conditionalFormatting sqref="H26">
    <cfRule type="cellIs" dxfId="307" priority="220" operator="greaterThan">
      <formula>0</formula>
    </cfRule>
    <cfRule type="cellIs" dxfId="306" priority="221" operator="greaterThan">
      <formula>0</formula>
    </cfRule>
  </conditionalFormatting>
  <conditionalFormatting sqref="H27">
    <cfRule type="cellIs" dxfId="305" priority="219" operator="greaterThan">
      <formula>0</formula>
    </cfRule>
  </conditionalFormatting>
  <conditionalFormatting sqref="H27">
    <cfRule type="cellIs" dxfId="304" priority="217" operator="greaterThan">
      <formula>0</formula>
    </cfRule>
    <cfRule type="cellIs" dxfId="303" priority="218" operator="greaterThan">
      <formula>0</formula>
    </cfRule>
  </conditionalFormatting>
  <conditionalFormatting sqref="H28">
    <cfRule type="cellIs" dxfId="302" priority="216" operator="greaterThan">
      <formula>0</formula>
    </cfRule>
  </conditionalFormatting>
  <conditionalFormatting sqref="H28">
    <cfRule type="cellIs" dxfId="301" priority="214" operator="greaterThan">
      <formula>0</formula>
    </cfRule>
    <cfRule type="cellIs" dxfId="300" priority="215" operator="greaterThan">
      <formula>0</formula>
    </cfRule>
  </conditionalFormatting>
  <conditionalFormatting sqref="H30">
    <cfRule type="cellIs" dxfId="299" priority="210" operator="greaterThan">
      <formula>0</formula>
    </cfRule>
  </conditionalFormatting>
  <conditionalFormatting sqref="H30">
    <cfRule type="cellIs" dxfId="298" priority="208" operator="greaterThan">
      <formula>0</formula>
    </cfRule>
    <cfRule type="cellIs" dxfId="297" priority="209" operator="greaterThan">
      <formula>0</formula>
    </cfRule>
  </conditionalFormatting>
  <conditionalFormatting sqref="H31">
    <cfRule type="cellIs" dxfId="296" priority="207" operator="greaterThan">
      <formula>0</formula>
    </cfRule>
  </conditionalFormatting>
  <conditionalFormatting sqref="H31">
    <cfRule type="cellIs" dxfId="295" priority="205" operator="greaterThan">
      <formula>0</formula>
    </cfRule>
    <cfRule type="cellIs" dxfId="294" priority="206" operator="greaterThan">
      <formula>0</formula>
    </cfRule>
  </conditionalFormatting>
  <conditionalFormatting sqref="H32">
    <cfRule type="cellIs" dxfId="293" priority="204" operator="greaterThan">
      <formula>0</formula>
    </cfRule>
  </conditionalFormatting>
  <conditionalFormatting sqref="H32">
    <cfRule type="cellIs" dxfId="292" priority="202" operator="greaterThan">
      <formula>0</formula>
    </cfRule>
    <cfRule type="cellIs" dxfId="291" priority="203" operator="greaterThan">
      <formula>0</formula>
    </cfRule>
  </conditionalFormatting>
  <conditionalFormatting sqref="H4">
    <cfRule type="cellIs" dxfId="290" priority="192" operator="greaterThan">
      <formula>0</formula>
    </cfRule>
  </conditionalFormatting>
  <conditionalFormatting sqref="H4">
    <cfRule type="cellIs" dxfId="289" priority="190" operator="greaterThan">
      <formula>0</formula>
    </cfRule>
    <cfRule type="cellIs" dxfId="288" priority="191" operator="greaterThan">
      <formula>0</formula>
    </cfRule>
  </conditionalFormatting>
  <conditionalFormatting sqref="H5">
    <cfRule type="cellIs" dxfId="287" priority="195" operator="greaterThan">
      <formula>0</formula>
    </cfRule>
  </conditionalFormatting>
  <conditionalFormatting sqref="H5">
    <cfRule type="cellIs" dxfId="286" priority="193" operator="greaterThan">
      <formula>0</formula>
    </cfRule>
    <cfRule type="cellIs" dxfId="285" priority="194" operator="greaterThan">
      <formula>0</formula>
    </cfRule>
  </conditionalFormatting>
  <conditionalFormatting sqref="I4">
    <cfRule type="cellIs" dxfId="284" priority="180" operator="greaterThan">
      <formula>0</formula>
    </cfRule>
  </conditionalFormatting>
  <conditionalFormatting sqref="I4">
    <cfRule type="cellIs" dxfId="283" priority="178" operator="greaterThan">
      <formula>0</formula>
    </cfRule>
    <cfRule type="cellIs" dxfId="282" priority="179" operator="greaterThan">
      <formula>0</formula>
    </cfRule>
  </conditionalFormatting>
  <conditionalFormatting sqref="I5">
    <cfRule type="cellIs" dxfId="281" priority="177" operator="greaterThan">
      <formula>0</formula>
    </cfRule>
  </conditionalFormatting>
  <conditionalFormatting sqref="I5">
    <cfRule type="cellIs" dxfId="280" priority="175" operator="greaterThan">
      <formula>0</formula>
    </cfRule>
    <cfRule type="cellIs" dxfId="279" priority="176" operator="greaterThan">
      <formula>0</formula>
    </cfRule>
  </conditionalFormatting>
  <conditionalFormatting sqref="I6">
    <cfRule type="cellIs" dxfId="278" priority="174" operator="greaterThan">
      <formula>0</formula>
    </cfRule>
  </conditionalFormatting>
  <conditionalFormatting sqref="I6">
    <cfRule type="cellIs" dxfId="277" priority="172" operator="greaterThan">
      <formula>0</formula>
    </cfRule>
    <cfRule type="cellIs" dxfId="276" priority="173" operator="greaterThan">
      <formula>0</formula>
    </cfRule>
  </conditionalFormatting>
  <conditionalFormatting sqref="I7">
    <cfRule type="cellIs" dxfId="275" priority="171" operator="greaterThan">
      <formula>0</formula>
    </cfRule>
  </conditionalFormatting>
  <conditionalFormatting sqref="I7">
    <cfRule type="cellIs" dxfId="274" priority="169" operator="greaterThan">
      <formula>0</formula>
    </cfRule>
    <cfRule type="cellIs" dxfId="273" priority="170" operator="greaterThan">
      <formula>0</formula>
    </cfRule>
  </conditionalFormatting>
  <conditionalFormatting sqref="I8">
    <cfRule type="cellIs" dxfId="272" priority="168" operator="greaterThan">
      <formula>0</formula>
    </cfRule>
  </conditionalFormatting>
  <conditionalFormatting sqref="I8">
    <cfRule type="cellIs" dxfId="271" priority="166" operator="greaterThan">
      <formula>0</formula>
    </cfRule>
    <cfRule type="cellIs" dxfId="270" priority="167" operator="greaterThan">
      <formula>0</formula>
    </cfRule>
  </conditionalFormatting>
  <conditionalFormatting sqref="I9">
    <cfRule type="cellIs" dxfId="269" priority="165" operator="greaterThan">
      <formula>0</formula>
    </cfRule>
  </conditionalFormatting>
  <conditionalFormatting sqref="I9">
    <cfRule type="cellIs" dxfId="268" priority="163" operator="greaterThan">
      <formula>0</formula>
    </cfRule>
    <cfRule type="cellIs" dxfId="267" priority="164" operator="greaterThan">
      <formula>0</formula>
    </cfRule>
  </conditionalFormatting>
  <conditionalFormatting sqref="I10">
    <cfRule type="cellIs" dxfId="266" priority="162" operator="greaterThan">
      <formula>0</formula>
    </cfRule>
  </conditionalFormatting>
  <conditionalFormatting sqref="I10">
    <cfRule type="cellIs" dxfId="265" priority="160" operator="greaterThan">
      <formula>0</formula>
    </cfRule>
    <cfRule type="cellIs" dxfId="264" priority="161" operator="greaterThan">
      <formula>0</formula>
    </cfRule>
  </conditionalFormatting>
  <conditionalFormatting sqref="I11">
    <cfRule type="cellIs" dxfId="263" priority="159" operator="greaterThan">
      <formula>0</formula>
    </cfRule>
  </conditionalFormatting>
  <conditionalFormatting sqref="I11">
    <cfRule type="cellIs" dxfId="262" priority="157" operator="greaterThan">
      <formula>0</formula>
    </cfRule>
    <cfRule type="cellIs" dxfId="261" priority="158" operator="greaterThan">
      <formula>0</formula>
    </cfRule>
  </conditionalFormatting>
  <conditionalFormatting sqref="I12">
    <cfRule type="cellIs" dxfId="260" priority="156" operator="greaterThan">
      <formula>0</formula>
    </cfRule>
  </conditionalFormatting>
  <conditionalFormatting sqref="I12">
    <cfRule type="cellIs" dxfId="259" priority="154" operator="greaterThan">
      <formula>0</formula>
    </cfRule>
    <cfRule type="cellIs" dxfId="258" priority="155" operator="greaterThan">
      <formula>0</formula>
    </cfRule>
  </conditionalFormatting>
  <conditionalFormatting sqref="I13">
    <cfRule type="cellIs" dxfId="257" priority="153" operator="greaterThan">
      <formula>0</formula>
    </cfRule>
  </conditionalFormatting>
  <conditionalFormatting sqref="I13">
    <cfRule type="cellIs" dxfId="256" priority="151" operator="greaterThan">
      <formula>0</formula>
    </cfRule>
    <cfRule type="cellIs" dxfId="255" priority="152" operator="greaterThan">
      <formula>0</formula>
    </cfRule>
  </conditionalFormatting>
  <conditionalFormatting sqref="I14">
    <cfRule type="cellIs" dxfId="254" priority="150" operator="greaterThan">
      <formula>0</formula>
    </cfRule>
  </conditionalFormatting>
  <conditionalFormatting sqref="I14">
    <cfRule type="cellIs" dxfId="253" priority="148" operator="greaterThan">
      <formula>0</formula>
    </cfRule>
    <cfRule type="cellIs" dxfId="252" priority="149" operator="greaterThan">
      <formula>0</formula>
    </cfRule>
  </conditionalFormatting>
  <conditionalFormatting sqref="I15">
    <cfRule type="cellIs" dxfId="251" priority="147" operator="greaterThan">
      <formula>0</formula>
    </cfRule>
  </conditionalFormatting>
  <conditionalFormatting sqref="I15">
    <cfRule type="cellIs" dxfId="250" priority="145" operator="greaterThan">
      <formula>0</formula>
    </cfRule>
    <cfRule type="cellIs" dxfId="249" priority="146" operator="greaterThan">
      <formula>0</formula>
    </cfRule>
  </conditionalFormatting>
  <conditionalFormatting sqref="I16">
    <cfRule type="cellIs" dxfId="248" priority="144" operator="greaterThan">
      <formula>0</formula>
    </cfRule>
  </conditionalFormatting>
  <conditionalFormatting sqref="I16">
    <cfRule type="cellIs" dxfId="247" priority="142" operator="greaterThan">
      <formula>0</formula>
    </cfRule>
    <cfRule type="cellIs" dxfId="246" priority="143" operator="greaterThan">
      <formula>0</formula>
    </cfRule>
  </conditionalFormatting>
  <conditionalFormatting sqref="I17">
    <cfRule type="cellIs" dxfId="245" priority="141" operator="greaterThan">
      <formula>0</formula>
    </cfRule>
  </conditionalFormatting>
  <conditionalFormatting sqref="I17">
    <cfRule type="cellIs" dxfId="244" priority="139" operator="greaterThan">
      <formula>0</formula>
    </cfRule>
    <cfRule type="cellIs" dxfId="243" priority="140" operator="greaterThan">
      <formula>0</formula>
    </cfRule>
  </conditionalFormatting>
  <conditionalFormatting sqref="I18">
    <cfRule type="cellIs" dxfId="242" priority="138" operator="greaterThan">
      <formula>0</formula>
    </cfRule>
  </conditionalFormatting>
  <conditionalFormatting sqref="I18">
    <cfRule type="cellIs" dxfId="241" priority="136" operator="greaterThan">
      <formula>0</formula>
    </cfRule>
    <cfRule type="cellIs" dxfId="240" priority="137" operator="greaterThan">
      <formula>0</formula>
    </cfRule>
  </conditionalFormatting>
  <conditionalFormatting sqref="I19">
    <cfRule type="cellIs" dxfId="239" priority="135" operator="greaterThan">
      <formula>0</formula>
    </cfRule>
  </conditionalFormatting>
  <conditionalFormatting sqref="I19">
    <cfRule type="cellIs" dxfId="238" priority="133" operator="greaterThan">
      <formula>0</formula>
    </cfRule>
    <cfRule type="cellIs" dxfId="237" priority="134" operator="greaterThan">
      <formula>0</formula>
    </cfRule>
  </conditionalFormatting>
  <conditionalFormatting sqref="I20">
    <cfRule type="cellIs" dxfId="236" priority="132" operator="greaterThan">
      <formula>0</formula>
    </cfRule>
  </conditionalFormatting>
  <conditionalFormatting sqref="I20">
    <cfRule type="cellIs" dxfId="235" priority="130" operator="greaterThan">
      <formula>0</formula>
    </cfRule>
    <cfRule type="cellIs" dxfId="234" priority="131" operator="greaterThan">
      <formula>0</formula>
    </cfRule>
  </conditionalFormatting>
  <conditionalFormatting sqref="I21">
    <cfRule type="cellIs" dxfId="233" priority="129" operator="greaterThan">
      <formula>0</formula>
    </cfRule>
  </conditionalFormatting>
  <conditionalFormatting sqref="I21">
    <cfRule type="cellIs" dxfId="232" priority="127" operator="greaterThan">
      <formula>0</formula>
    </cfRule>
    <cfRule type="cellIs" dxfId="231" priority="128" operator="greaterThan">
      <formula>0</formula>
    </cfRule>
  </conditionalFormatting>
  <conditionalFormatting sqref="I22">
    <cfRule type="cellIs" dxfId="230" priority="126" operator="greaterThan">
      <formula>0</formula>
    </cfRule>
  </conditionalFormatting>
  <conditionalFormatting sqref="I22">
    <cfRule type="cellIs" dxfId="229" priority="124" operator="greaterThan">
      <formula>0</formula>
    </cfRule>
    <cfRule type="cellIs" dxfId="228" priority="125" operator="greaterThan">
      <formula>0</formula>
    </cfRule>
  </conditionalFormatting>
  <conditionalFormatting sqref="I23">
    <cfRule type="cellIs" dxfId="227" priority="123" operator="greaterThan">
      <formula>0</formula>
    </cfRule>
  </conditionalFormatting>
  <conditionalFormatting sqref="I23">
    <cfRule type="cellIs" dxfId="226" priority="121" operator="greaterThan">
      <formula>0</formula>
    </cfRule>
    <cfRule type="cellIs" dxfId="225" priority="122" operator="greaterThan">
      <formula>0</formula>
    </cfRule>
  </conditionalFormatting>
  <conditionalFormatting sqref="I24">
    <cfRule type="cellIs" dxfId="224" priority="120" operator="greaterThan">
      <formula>0</formula>
    </cfRule>
  </conditionalFormatting>
  <conditionalFormatting sqref="I24">
    <cfRule type="cellIs" dxfId="223" priority="118" operator="greaterThan">
      <formula>0</formula>
    </cfRule>
    <cfRule type="cellIs" dxfId="222" priority="119" operator="greaterThan">
      <formula>0</formula>
    </cfRule>
  </conditionalFormatting>
  <conditionalFormatting sqref="I25">
    <cfRule type="cellIs" dxfId="221" priority="117" operator="greaterThan">
      <formula>0</formula>
    </cfRule>
  </conditionalFormatting>
  <conditionalFormatting sqref="I25">
    <cfRule type="cellIs" dxfId="220" priority="115" operator="greaterThan">
      <formula>0</formula>
    </cfRule>
    <cfRule type="cellIs" dxfId="219" priority="116" operator="greaterThan">
      <formula>0</formula>
    </cfRule>
  </conditionalFormatting>
  <conditionalFormatting sqref="I26">
    <cfRule type="cellIs" dxfId="218" priority="114" operator="greaterThan">
      <formula>0</formula>
    </cfRule>
  </conditionalFormatting>
  <conditionalFormatting sqref="I26">
    <cfRule type="cellIs" dxfId="217" priority="112" operator="greaterThan">
      <formula>0</formula>
    </cfRule>
    <cfRule type="cellIs" dxfId="216" priority="113" operator="greaterThan">
      <formula>0</formula>
    </cfRule>
  </conditionalFormatting>
  <conditionalFormatting sqref="I27">
    <cfRule type="cellIs" dxfId="215" priority="111" operator="greaterThan">
      <formula>0</formula>
    </cfRule>
  </conditionalFormatting>
  <conditionalFormatting sqref="I27">
    <cfRule type="cellIs" dxfId="214" priority="109" operator="greaterThan">
      <formula>0</formula>
    </cfRule>
    <cfRule type="cellIs" dxfId="213" priority="110" operator="greaterThan">
      <formula>0</formula>
    </cfRule>
  </conditionalFormatting>
  <conditionalFormatting sqref="I28">
    <cfRule type="cellIs" dxfId="212" priority="108" operator="greaterThan">
      <formula>0</formula>
    </cfRule>
  </conditionalFormatting>
  <conditionalFormatting sqref="I28">
    <cfRule type="cellIs" dxfId="211" priority="106" operator="greaterThan">
      <formula>0</formula>
    </cfRule>
    <cfRule type="cellIs" dxfId="210" priority="107" operator="greaterThan">
      <formula>0</formula>
    </cfRule>
  </conditionalFormatting>
  <conditionalFormatting sqref="I29">
    <cfRule type="cellIs" dxfId="209" priority="105" operator="greaterThan">
      <formula>0</formula>
    </cfRule>
  </conditionalFormatting>
  <conditionalFormatting sqref="I29">
    <cfRule type="cellIs" dxfId="208" priority="103" operator="greaterThan">
      <formula>0</formula>
    </cfRule>
    <cfRule type="cellIs" dxfId="207" priority="104" operator="greaterThan">
      <formula>0</formula>
    </cfRule>
  </conditionalFormatting>
  <conditionalFormatting sqref="I30">
    <cfRule type="cellIs" dxfId="206" priority="102" operator="greaterThan">
      <formula>0</formula>
    </cfRule>
  </conditionalFormatting>
  <conditionalFormatting sqref="I30">
    <cfRule type="cellIs" dxfId="205" priority="100" operator="greaterThan">
      <formula>0</formula>
    </cfRule>
    <cfRule type="cellIs" dxfId="204" priority="101" operator="greaterThan">
      <formula>0</formula>
    </cfRule>
  </conditionalFormatting>
  <conditionalFormatting sqref="I31">
    <cfRule type="cellIs" dxfId="203" priority="99" operator="greaterThan">
      <formula>0</formula>
    </cfRule>
  </conditionalFormatting>
  <conditionalFormatting sqref="I31">
    <cfRule type="cellIs" dxfId="202" priority="97" operator="greaterThan">
      <formula>0</formula>
    </cfRule>
    <cfRule type="cellIs" dxfId="201" priority="98" operator="greaterThan">
      <formula>0</formula>
    </cfRule>
  </conditionalFormatting>
  <conditionalFormatting sqref="I32">
    <cfRule type="cellIs" dxfId="200" priority="96" operator="greaterThan">
      <formula>0</formula>
    </cfRule>
  </conditionalFormatting>
  <conditionalFormatting sqref="I32">
    <cfRule type="cellIs" dxfId="199" priority="94" operator="greaterThan">
      <formula>0</formula>
    </cfRule>
    <cfRule type="cellIs" dxfId="198" priority="95" operator="greaterThan">
      <formula>0</formula>
    </cfRule>
  </conditionalFormatting>
  <conditionalFormatting sqref="D34">
    <cfRule type="cellIs" dxfId="197" priority="93" operator="greaterThan">
      <formula>0</formula>
    </cfRule>
  </conditionalFormatting>
  <conditionalFormatting sqref="D34">
    <cfRule type="cellIs" dxfId="196" priority="91" operator="greaterThan">
      <formula>0</formula>
    </cfRule>
    <cfRule type="cellIs" dxfId="195" priority="92" operator="greaterThan">
      <formula>0</formula>
    </cfRule>
  </conditionalFormatting>
  <conditionalFormatting sqref="D35">
    <cfRule type="cellIs" dxfId="194" priority="90" operator="greaterThan">
      <formula>0</formula>
    </cfRule>
  </conditionalFormatting>
  <conditionalFormatting sqref="D35">
    <cfRule type="cellIs" dxfId="193" priority="88" operator="greaterThan">
      <formula>0</formula>
    </cfRule>
    <cfRule type="cellIs" dxfId="192" priority="89" operator="greaterThan">
      <formula>0</formula>
    </cfRule>
  </conditionalFormatting>
  <conditionalFormatting sqref="J4">
    <cfRule type="cellIs" dxfId="191" priority="87" operator="greaterThan">
      <formula>0</formula>
    </cfRule>
  </conditionalFormatting>
  <conditionalFormatting sqref="J4">
    <cfRule type="cellIs" dxfId="190" priority="85" operator="greaterThan">
      <formula>0</formula>
    </cfRule>
    <cfRule type="cellIs" dxfId="189" priority="86" operator="greaterThan">
      <formula>0</formula>
    </cfRule>
  </conditionalFormatting>
  <conditionalFormatting sqref="J5">
    <cfRule type="cellIs" dxfId="188" priority="84" operator="greaterThan">
      <formula>0</formula>
    </cfRule>
  </conditionalFormatting>
  <conditionalFormatting sqref="J5">
    <cfRule type="cellIs" dxfId="187" priority="82" operator="greaterThan">
      <formula>0</formula>
    </cfRule>
    <cfRule type="cellIs" dxfId="186" priority="83" operator="greaterThan">
      <formula>0</formula>
    </cfRule>
  </conditionalFormatting>
  <conditionalFormatting sqref="J6">
    <cfRule type="cellIs" dxfId="185" priority="81" operator="greaterThan">
      <formula>0</formula>
    </cfRule>
  </conditionalFormatting>
  <conditionalFormatting sqref="J6">
    <cfRule type="cellIs" dxfId="184" priority="79" operator="greaterThan">
      <formula>0</formula>
    </cfRule>
    <cfRule type="cellIs" dxfId="183" priority="80" operator="greaterThan">
      <formula>0</formula>
    </cfRule>
  </conditionalFormatting>
  <conditionalFormatting sqref="J7">
    <cfRule type="cellIs" dxfId="182" priority="78" operator="greaterThan">
      <formula>0</formula>
    </cfRule>
  </conditionalFormatting>
  <conditionalFormatting sqref="J7">
    <cfRule type="cellIs" dxfId="181" priority="76" operator="greaterThan">
      <formula>0</formula>
    </cfRule>
    <cfRule type="cellIs" dxfId="180" priority="77" operator="greaterThan">
      <formula>0</formula>
    </cfRule>
  </conditionalFormatting>
  <conditionalFormatting sqref="J8">
    <cfRule type="cellIs" dxfId="179" priority="75" operator="greaterThan">
      <formula>0</formula>
    </cfRule>
  </conditionalFormatting>
  <conditionalFormatting sqref="J8">
    <cfRule type="cellIs" dxfId="178" priority="73" operator="greaterThan">
      <formula>0</formula>
    </cfRule>
    <cfRule type="cellIs" dxfId="177" priority="74" operator="greaterThan">
      <formula>0</formula>
    </cfRule>
  </conditionalFormatting>
  <conditionalFormatting sqref="J9">
    <cfRule type="cellIs" dxfId="176" priority="72" operator="greaterThan">
      <formula>0</formula>
    </cfRule>
  </conditionalFormatting>
  <conditionalFormatting sqref="J9">
    <cfRule type="cellIs" dxfId="175" priority="70" operator="greaterThan">
      <formula>0</formula>
    </cfRule>
    <cfRule type="cellIs" dxfId="174" priority="71" operator="greaterThan">
      <formula>0</formula>
    </cfRule>
  </conditionalFormatting>
  <conditionalFormatting sqref="J10">
    <cfRule type="cellIs" dxfId="173" priority="69" operator="greaterThan">
      <formula>0</formula>
    </cfRule>
  </conditionalFormatting>
  <conditionalFormatting sqref="J10">
    <cfRule type="cellIs" dxfId="172" priority="67" operator="greaterThan">
      <formula>0</formula>
    </cfRule>
    <cfRule type="cellIs" dxfId="171" priority="68" operator="greaterThan">
      <formula>0</formula>
    </cfRule>
  </conditionalFormatting>
  <conditionalFormatting sqref="J11">
    <cfRule type="cellIs" dxfId="170" priority="66" operator="greaterThan">
      <formula>0</formula>
    </cfRule>
  </conditionalFormatting>
  <conditionalFormatting sqref="J11">
    <cfRule type="cellIs" dxfId="169" priority="64" operator="greaterThan">
      <formula>0</formula>
    </cfRule>
    <cfRule type="cellIs" dxfId="168" priority="65" operator="greaterThan">
      <formula>0</formula>
    </cfRule>
  </conditionalFormatting>
  <conditionalFormatting sqref="J12">
    <cfRule type="cellIs" dxfId="167" priority="63" operator="greaterThan">
      <formula>0</formula>
    </cfRule>
  </conditionalFormatting>
  <conditionalFormatting sqref="J12">
    <cfRule type="cellIs" dxfId="166" priority="61" operator="greaterThan">
      <formula>0</formula>
    </cfRule>
    <cfRule type="cellIs" dxfId="165" priority="62" operator="greaterThan">
      <formula>0</formula>
    </cfRule>
  </conditionalFormatting>
  <conditionalFormatting sqref="J13">
    <cfRule type="cellIs" dxfId="164" priority="60" operator="greaterThan">
      <formula>0</formula>
    </cfRule>
  </conditionalFormatting>
  <conditionalFormatting sqref="J13">
    <cfRule type="cellIs" dxfId="163" priority="58" operator="greaterThan">
      <formula>0</formula>
    </cfRule>
    <cfRule type="cellIs" dxfId="162" priority="59" operator="greaterThan">
      <formula>0</formula>
    </cfRule>
  </conditionalFormatting>
  <conditionalFormatting sqref="J14">
    <cfRule type="cellIs" dxfId="161" priority="57" operator="greaterThan">
      <formula>0</formula>
    </cfRule>
  </conditionalFormatting>
  <conditionalFormatting sqref="J14">
    <cfRule type="cellIs" dxfId="160" priority="55" operator="greaterThan">
      <formula>0</formula>
    </cfRule>
    <cfRule type="cellIs" dxfId="159" priority="56" operator="greaterThan">
      <formula>0</formula>
    </cfRule>
  </conditionalFormatting>
  <conditionalFormatting sqref="J15">
    <cfRule type="cellIs" dxfId="158" priority="54" operator="greaterThan">
      <formula>0</formula>
    </cfRule>
  </conditionalFormatting>
  <conditionalFormatting sqref="J15">
    <cfRule type="cellIs" dxfId="157" priority="52" operator="greaterThan">
      <formula>0</formula>
    </cfRule>
    <cfRule type="cellIs" dxfId="156" priority="53" operator="greaterThan">
      <formula>0</formula>
    </cfRule>
  </conditionalFormatting>
  <conditionalFormatting sqref="J16">
    <cfRule type="cellIs" dxfId="155" priority="51" operator="greaterThan">
      <formula>0</formula>
    </cfRule>
  </conditionalFormatting>
  <conditionalFormatting sqref="J16">
    <cfRule type="cellIs" dxfId="154" priority="49" operator="greaterThan">
      <formula>0</formula>
    </cfRule>
    <cfRule type="cellIs" dxfId="153" priority="50" operator="greaterThan">
      <formula>0</formula>
    </cfRule>
  </conditionalFormatting>
  <conditionalFormatting sqref="J17">
    <cfRule type="cellIs" dxfId="152" priority="48" operator="greaterThan">
      <formula>0</formula>
    </cfRule>
  </conditionalFormatting>
  <conditionalFormatting sqref="J17">
    <cfRule type="cellIs" dxfId="151" priority="46" operator="greaterThan">
      <formula>0</formula>
    </cfRule>
    <cfRule type="cellIs" dxfId="150" priority="47" operator="greaterThan">
      <formula>0</formula>
    </cfRule>
  </conditionalFormatting>
  <conditionalFormatting sqref="J18">
    <cfRule type="cellIs" dxfId="149" priority="45" operator="greaterThan">
      <formula>0</formula>
    </cfRule>
  </conditionalFormatting>
  <conditionalFormatting sqref="J18">
    <cfRule type="cellIs" dxfId="148" priority="43" operator="greaterThan">
      <formula>0</formula>
    </cfRule>
    <cfRule type="cellIs" dxfId="147" priority="44" operator="greaterThan">
      <formula>0</formula>
    </cfRule>
  </conditionalFormatting>
  <conditionalFormatting sqref="J19">
    <cfRule type="cellIs" dxfId="146" priority="42" operator="greaterThan">
      <formula>0</formula>
    </cfRule>
  </conditionalFormatting>
  <conditionalFormatting sqref="J19">
    <cfRule type="cellIs" dxfId="145" priority="40" operator="greaterThan">
      <formula>0</formula>
    </cfRule>
    <cfRule type="cellIs" dxfId="144" priority="41" operator="greaterThan">
      <formula>0</formula>
    </cfRule>
  </conditionalFormatting>
  <conditionalFormatting sqref="J20">
    <cfRule type="cellIs" dxfId="143" priority="39" operator="greaterThan">
      <formula>0</formula>
    </cfRule>
  </conditionalFormatting>
  <conditionalFormatting sqref="J20">
    <cfRule type="cellIs" dxfId="142" priority="37" operator="greaterThan">
      <formula>0</formula>
    </cfRule>
    <cfRule type="cellIs" dxfId="141" priority="38" operator="greaterThan">
      <formula>0</formula>
    </cfRule>
  </conditionalFormatting>
  <conditionalFormatting sqref="J21">
    <cfRule type="cellIs" dxfId="140" priority="36" operator="greaterThan">
      <formula>0</formula>
    </cfRule>
  </conditionalFormatting>
  <conditionalFormatting sqref="J21">
    <cfRule type="cellIs" dxfId="139" priority="34" operator="greaterThan">
      <formula>0</formula>
    </cfRule>
    <cfRule type="cellIs" dxfId="138" priority="35" operator="greaterThan">
      <formula>0</formula>
    </cfRule>
  </conditionalFormatting>
  <conditionalFormatting sqref="J22">
    <cfRule type="cellIs" dxfId="137" priority="33" operator="greaterThan">
      <formula>0</formula>
    </cfRule>
  </conditionalFormatting>
  <conditionalFormatting sqref="J22">
    <cfRule type="cellIs" dxfId="136" priority="31" operator="greaterThan">
      <formula>0</formula>
    </cfRule>
    <cfRule type="cellIs" dxfId="135" priority="32" operator="greaterThan">
      <formula>0</formula>
    </cfRule>
  </conditionalFormatting>
  <conditionalFormatting sqref="J23">
    <cfRule type="cellIs" dxfId="134" priority="30" operator="greaterThan">
      <formula>0</formula>
    </cfRule>
  </conditionalFormatting>
  <conditionalFormatting sqref="J23">
    <cfRule type="cellIs" dxfId="133" priority="28" operator="greaterThan">
      <formula>0</formula>
    </cfRule>
    <cfRule type="cellIs" dxfId="132" priority="29" operator="greaterThan">
      <formula>0</formula>
    </cfRule>
  </conditionalFormatting>
  <conditionalFormatting sqref="J24">
    <cfRule type="cellIs" dxfId="131" priority="27" operator="greaterThan">
      <formula>0</formula>
    </cfRule>
  </conditionalFormatting>
  <conditionalFormatting sqref="J24">
    <cfRule type="cellIs" dxfId="130" priority="25" operator="greaterThan">
      <formula>0</formula>
    </cfRule>
    <cfRule type="cellIs" dxfId="129" priority="26" operator="greaterThan">
      <formula>0</formula>
    </cfRule>
  </conditionalFormatting>
  <conditionalFormatting sqref="J25">
    <cfRule type="cellIs" dxfId="128" priority="24" operator="greaterThan">
      <formula>0</formula>
    </cfRule>
  </conditionalFormatting>
  <conditionalFormatting sqref="J25">
    <cfRule type="cellIs" dxfId="127" priority="22" operator="greaterThan">
      <formula>0</formula>
    </cfRule>
    <cfRule type="cellIs" dxfId="126" priority="23" operator="greaterThan">
      <formula>0</formula>
    </cfRule>
  </conditionalFormatting>
  <conditionalFormatting sqref="J26">
    <cfRule type="cellIs" dxfId="125" priority="21" operator="greaterThan">
      <formula>0</formula>
    </cfRule>
  </conditionalFormatting>
  <conditionalFormatting sqref="J26">
    <cfRule type="cellIs" dxfId="124" priority="19" operator="greaterThan">
      <formula>0</formula>
    </cfRule>
    <cfRule type="cellIs" dxfId="123" priority="20" operator="greaterThan">
      <formula>0</formula>
    </cfRule>
  </conditionalFormatting>
  <conditionalFormatting sqref="J27">
    <cfRule type="cellIs" dxfId="122" priority="18" operator="greaterThan">
      <formula>0</formula>
    </cfRule>
  </conditionalFormatting>
  <conditionalFormatting sqref="J27">
    <cfRule type="cellIs" dxfId="121" priority="16" operator="greaterThan">
      <formula>0</formula>
    </cfRule>
    <cfRule type="cellIs" dxfId="120" priority="17" operator="greaterThan">
      <formula>0</formula>
    </cfRule>
  </conditionalFormatting>
  <conditionalFormatting sqref="J28">
    <cfRule type="cellIs" dxfId="119" priority="15" operator="greaterThan">
      <formula>0</formula>
    </cfRule>
  </conditionalFormatting>
  <conditionalFormatting sqref="J28">
    <cfRule type="cellIs" dxfId="118" priority="13" operator="greaterThan">
      <formula>0</formula>
    </cfRule>
    <cfRule type="cellIs" dxfId="117" priority="14" operator="greaterThan">
      <formula>0</formula>
    </cfRule>
  </conditionalFormatting>
  <conditionalFormatting sqref="J29">
    <cfRule type="cellIs" dxfId="116" priority="12" operator="greaterThan">
      <formula>0</formula>
    </cfRule>
  </conditionalFormatting>
  <conditionalFormatting sqref="J29">
    <cfRule type="cellIs" dxfId="115" priority="10" operator="greaterThan">
      <formula>0</formula>
    </cfRule>
    <cfRule type="cellIs" dxfId="114" priority="11" operator="greaterThan">
      <formula>0</formula>
    </cfRule>
  </conditionalFormatting>
  <conditionalFormatting sqref="J30">
    <cfRule type="cellIs" dxfId="113" priority="9" operator="greaterThan">
      <formula>0</formula>
    </cfRule>
  </conditionalFormatting>
  <conditionalFormatting sqref="J30">
    <cfRule type="cellIs" dxfId="112" priority="7" operator="greaterThan">
      <formula>0</formula>
    </cfRule>
    <cfRule type="cellIs" dxfId="111" priority="8" operator="greaterThan">
      <formula>0</formula>
    </cfRule>
  </conditionalFormatting>
  <conditionalFormatting sqref="J31">
    <cfRule type="cellIs" dxfId="110" priority="6" operator="greaterThan">
      <formula>0</formula>
    </cfRule>
  </conditionalFormatting>
  <conditionalFormatting sqref="J31">
    <cfRule type="cellIs" dxfId="109" priority="4" operator="greaterThan">
      <formula>0</formula>
    </cfRule>
    <cfRule type="cellIs" dxfId="108" priority="5" operator="greaterThan">
      <formula>0</formula>
    </cfRule>
  </conditionalFormatting>
  <conditionalFormatting sqref="J32">
    <cfRule type="cellIs" dxfId="107" priority="3" operator="greaterThan">
      <formula>0</formula>
    </cfRule>
  </conditionalFormatting>
  <conditionalFormatting sqref="J32">
    <cfRule type="cellIs" dxfId="106" priority="1" operator="greaterThan">
      <formula>0</formula>
    </cfRule>
    <cfRule type="cellIs" dxfId="105" priority="2" operator="greaterThan">
      <formula>0</formula>
    </cfRule>
  </conditionalFormatting>
  <pageMargins left="0.48958333333333331" right="0.43270833333333331" top="0.5513541666666667" bottom="0.5513541666666667" header="0.3" footer="0.31"/>
  <pageSetup paperSize="9" scale="67" orientation="portrait" r:id="rId1"/>
  <headerFooter>
    <oddFooter>&amp;L&amp;"-,Obyčejné"Dokumentace výběrového řízení &amp;"-,Tučné"NTDDR1118&amp;"-,Obyčejné" – příloha č. 5&amp;R&amp;"-,Obyčejné"Stránka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view="pageLayout" topLeftCell="A19" zoomScale="130" zoomScaleNormal="100" zoomScalePageLayoutView="130" workbookViewId="0">
      <selection activeCell="I34" sqref="I34"/>
    </sheetView>
  </sheetViews>
  <sheetFormatPr defaultRowHeight="12.75" x14ac:dyDescent="0.2"/>
  <cols>
    <col min="1" max="1" width="4.140625" customWidth="1"/>
    <col min="2" max="2" width="11.85546875" customWidth="1"/>
    <col min="3" max="3" width="16.7109375" customWidth="1"/>
    <col min="4" max="4" width="9.28515625" customWidth="1"/>
    <col min="5" max="5" width="10.140625" customWidth="1"/>
    <col min="6" max="9" width="9.28515625" customWidth="1"/>
  </cols>
  <sheetData>
    <row r="1" spans="1:14" ht="20.25" customHeight="1" thickBot="1" x14ac:dyDescent="0.25">
      <c r="A1" s="136" t="s">
        <v>80</v>
      </c>
      <c r="B1" s="137"/>
      <c r="C1" s="137"/>
      <c r="D1" s="137"/>
      <c r="E1" s="137"/>
      <c r="F1" s="137"/>
      <c r="G1" s="137"/>
      <c r="H1" s="137"/>
      <c r="I1" s="138"/>
      <c r="J1" s="19"/>
      <c r="K1" s="19"/>
      <c r="L1" s="19"/>
      <c r="M1" s="19"/>
      <c r="N1" s="19"/>
    </row>
    <row r="2" spans="1:14" ht="110.25" customHeight="1" thickBot="1" x14ac:dyDescent="0.25">
      <c r="A2" s="37" t="s">
        <v>70</v>
      </c>
      <c r="B2" s="38" t="s">
        <v>74</v>
      </c>
      <c r="C2" s="38" t="s">
        <v>75</v>
      </c>
      <c r="D2" s="38" t="s">
        <v>77</v>
      </c>
      <c r="E2" s="38" t="s">
        <v>95</v>
      </c>
      <c r="F2" s="26" t="s">
        <v>96</v>
      </c>
      <c r="G2" s="38" t="s">
        <v>97</v>
      </c>
      <c r="H2" s="38" t="s">
        <v>94</v>
      </c>
      <c r="I2" s="39" t="s">
        <v>73</v>
      </c>
    </row>
    <row r="3" spans="1:14" x14ac:dyDescent="0.2">
      <c r="A3" s="63">
        <v>1</v>
      </c>
      <c r="B3" s="64"/>
      <c r="C3" s="65"/>
      <c r="D3" s="65"/>
      <c r="E3" s="65"/>
      <c r="F3" s="66"/>
      <c r="G3" s="66"/>
      <c r="H3" s="67">
        <v>0</v>
      </c>
      <c r="I3" s="68">
        <f t="shared" ref="I3:I34" si="0">PRODUCT(H3*1.21)</f>
        <v>0</v>
      </c>
    </row>
    <row r="4" spans="1:14" x14ac:dyDescent="0.2">
      <c r="A4" s="69">
        <v>2</v>
      </c>
      <c r="B4" s="70"/>
      <c r="C4" s="71"/>
      <c r="D4" s="71"/>
      <c r="E4" s="71"/>
      <c r="F4" s="72"/>
      <c r="G4" s="72"/>
      <c r="H4" s="73">
        <v>0</v>
      </c>
      <c r="I4" s="74">
        <f t="shared" si="0"/>
        <v>0</v>
      </c>
    </row>
    <row r="5" spans="1:14" x14ac:dyDescent="0.2">
      <c r="A5" s="69">
        <v>3</v>
      </c>
      <c r="B5" s="70"/>
      <c r="C5" s="71"/>
      <c r="D5" s="71"/>
      <c r="E5" s="71"/>
      <c r="F5" s="72"/>
      <c r="G5" s="72"/>
      <c r="H5" s="73">
        <v>0</v>
      </c>
      <c r="I5" s="74">
        <f t="shared" si="0"/>
        <v>0</v>
      </c>
    </row>
    <row r="6" spans="1:14" x14ac:dyDescent="0.2">
      <c r="A6" s="69">
        <v>4</v>
      </c>
      <c r="B6" s="70"/>
      <c r="C6" s="71"/>
      <c r="D6" s="71"/>
      <c r="E6" s="71"/>
      <c r="F6" s="72"/>
      <c r="G6" s="72"/>
      <c r="H6" s="73">
        <v>0</v>
      </c>
      <c r="I6" s="74">
        <f t="shared" si="0"/>
        <v>0</v>
      </c>
    </row>
    <row r="7" spans="1:14" x14ac:dyDescent="0.2">
      <c r="A7" s="69">
        <v>5</v>
      </c>
      <c r="B7" s="70"/>
      <c r="C7" s="71"/>
      <c r="D7" s="71"/>
      <c r="E7" s="71"/>
      <c r="F7" s="72"/>
      <c r="G7" s="72"/>
      <c r="H7" s="73">
        <v>0</v>
      </c>
      <c r="I7" s="74">
        <f t="shared" si="0"/>
        <v>0</v>
      </c>
    </row>
    <row r="8" spans="1:14" x14ac:dyDescent="0.2">
      <c r="A8" s="69">
        <v>6</v>
      </c>
      <c r="B8" s="70"/>
      <c r="C8" s="71"/>
      <c r="D8" s="71"/>
      <c r="E8" s="71"/>
      <c r="F8" s="72"/>
      <c r="G8" s="72"/>
      <c r="H8" s="73">
        <v>0</v>
      </c>
      <c r="I8" s="74">
        <f t="shared" si="0"/>
        <v>0</v>
      </c>
    </row>
    <row r="9" spans="1:14" x14ac:dyDescent="0.2">
      <c r="A9" s="69">
        <v>7</v>
      </c>
      <c r="B9" s="70"/>
      <c r="C9" s="71"/>
      <c r="D9" s="71"/>
      <c r="E9" s="71"/>
      <c r="F9" s="72"/>
      <c r="G9" s="72"/>
      <c r="H9" s="73">
        <v>0</v>
      </c>
      <c r="I9" s="74">
        <f t="shared" si="0"/>
        <v>0</v>
      </c>
    </row>
    <row r="10" spans="1:14" x14ac:dyDescent="0.2">
      <c r="A10" s="69">
        <v>8</v>
      </c>
      <c r="B10" s="70"/>
      <c r="C10" s="71"/>
      <c r="D10" s="71"/>
      <c r="E10" s="71"/>
      <c r="F10" s="72"/>
      <c r="G10" s="72"/>
      <c r="H10" s="73">
        <v>0</v>
      </c>
      <c r="I10" s="74">
        <f t="shared" si="0"/>
        <v>0</v>
      </c>
    </row>
    <row r="11" spans="1:14" x14ac:dyDescent="0.2">
      <c r="A11" s="69">
        <v>9</v>
      </c>
      <c r="B11" s="70"/>
      <c r="C11" s="71"/>
      <c r="D11" s="71"/>
      <c r="E11" s="71"/>
      <c r="F11" s="72"/>
      <c r="G11" s="72"/>
      <c r="H11" s="73">
        <v>0</v>
      </c>
      <c r="I11" s="74">
        <f t="shared" si="0"/>
        <v>0</v>
      </c>
    </row>
    <row r="12" spans="1:14" x14ac:dyDescent="0.2">
      <c r="A12" s="69">
        <v>10</v>
      </c>
      <c r="B12" s="70"/>
      <c r="C12" s="71"/>
      <c r="D12" s="71"/>
      <c r="E12" s="71"/>
      <c r="F12" s="72"/>
      <c r="G12" s="72"/>
      <c r="H12" s="73">
        <v>0</v>
      </c>
      <c r="I12" s="74">
        <f t="shared" si="0"/>
        <v>0</v>
      </c>
    </row>
    <row r="13" spans="1:14" x14ac:dyDescent="0.2">
      <c r="A13" s="69">
        <v>11</v>
      </c>
      <c r="B13" s="70"/>
      <c r="C13" s="71"/>
      <c r="D13" s="71"/>
      <c r="E13" s="71"/>
      <c r="F13" s="72"/>
      <c r="G13" s="72"/>
      <c r="H13" s="73">
        <v>0</v>
      </c>
      <c r="I13" s="74">
        <f t="shared" si="0"/>
        <v>0</v>
      </c>
    </row>
    <row r="14" spans="1:14" x14ac:dyDescent="0.2">
      <c r="A14" s="69">
        <v>12</v>
      </c>
      <c r="B14" s="70"/>
      <c r="C14" s="71"/>
      <c r="D14" s="71"/>
      <c r="E14" s="71"/>
      <c r="F14" s="72"/>
      <c r="G14" s="72"/>
      <c r="H14" s="73">
        <v>0</v>
      </c>
      <c r="I14" s="74">
        <f t="shared" si="0"/>
        <v>0</v>
      </c>
    </row>
    <row r="15" spans="1:14" x14ac:dyDescent="0.2">
      <c r="A15" s="69">
        <v>13</v>
      </c>
      <c r="B15" s="70"/>
      <c r="C15" s="71"/>
      <c r="D15" s="71"/>
      <c r="E15" s="71"/>
      <c r="F15" s="72"/>
      <c r="G15" s="72"/>
      <c r="H15" s="73">
        <v>0</v>
      </c>
      <c r="I15" s="74">
        <f t="shared" si="0"/>
        <v>0</v>
      </c>
    </row>
    <row r="16" spans="1:14" x14ac:dyDescent="0.2">
      <c r="A16" s="69">
        <v>14</v>
      </c>
      <c r="B16" s="70"/>
      <c r="C16" s="71"/>
      <c r="D16" s="71"/>
      <c r="E16" s="71"/>
      <c r="F16" s="72"/>
      <c r="G16" s="72"/>
      <c r="H16" s="73">
        <v>0</v>
      </c>
      <c r="I16" s="74">
        <f t="shared" si="0"/>
        <v>0</v>
      </c>
    </row>
    <row r="17" spans="1:9" x14ac:dyDescent="0.2">
      <c r="A17" s="69">
        <v>15</v>
      </c>
      <c r="B17" s="70"/>
      <c r="C17" s="71"/>
      <c r="D17" s="71"/>
      <c r="E17" s="71"/>
      <c r="F17" s="72"/>
      <c r="G17" s="72"/>
      <c r="H17" s="73">
        <v>0</v>
      </c>
      <c r="I17" s="74">
        <f t="shared" si="0"/>
        <v>0</v>
      </c>
    </row>
    <row r="18" spans="1:9" x14ac:dyDescent="0.2">
      <c r="A18" s="69">
        <v>16</v>
      </c>
      <c r="B18" s="70"/>
      <c r="C18" s="71"/>
      <c r="D18" s="71"/>
      <c r="E18" s="71"/>
      <c r="F18" s="72"/>
      <c r="G18" s="72"/>
      <c r="H18" s="73">
        <v>0</v>
      </c>
      <c r="I18" s="74">
        <f t="shared" si="0"/>
        <v>0</v>
      </c>
    </row>
    <row r="19" spans="1:9" x14ac:dyDescent="0.2">
      <c r="A19" s="69">
        <v>17</v>
      </c>
      <c r="B19" s="70"/>
      <c r="C19" s="71"/>
      <c r="D19" s="71"/>
      <c r="E19" s="71"/>
      <c r="F19" s="72"/>
      <c r="G19" s="72"/>
      <c r="H19" s="73">
        <v>0</v>
      </c>
      <c r="I19" s="74">
        <f t="shared" si="0"/>
        <v>0</v>
      </c>
    </row>
    <row r="20" spans="1:9" x14ac:dyDescent="0.2">
      <c r="A20" s="69">
        <v>18</v>
      </c>
      <c r="B20" s="70"/>
      <c r="C20" s="71"/>
      <c r="D20" s="71"/>
      <c r="E20" s="71"/>
      <c r="F20" s="72"/>
      <c r="G20" s="72"/>
      <c r="H20" s="73">
        <v>0</v>
      </c>
      <c r="I20" s="74">
        <f t="shared" si="0"/>
        <v>0</v>
      </c>
    </row>
    <row r="21" spans="1:9" x14ac:dyDescent="0.2">
      <c r="A21" s="69">
        <v>19</v>
      </c>
      <c r="B21" s="70"/>
      <c r="C21" s="71"/>
      <c r="D21" s="71"/>
      <c r="E21" s="71"/>
      <c r="F21" s="72"/>
      <c r="G21" s="72"/>
      <c r="H21" s="73">
        <v>0</v>
      </c>
      <c r="I21" s="74">
        <f t="shared" si="0"/>
        <v>0</v>
      </c>
    </row>
    <row r="22" spans="1:9" x14ac:dyDescent="0.2">
      <c r="A22" s="69">
        <v>20</v>
      </c>
      <c r="B22" s="70"/>
      <c r="C22" s="71"/>
      <c r="D22" s="71"/>
      <c r="E22" s="71"/>
      <c r="F22" s="72"/>
      <c r="G22" s="72"/>
      <c r="H22" s="73">
        <v>0</v>
      </c>
      <c r="I22" s="74">
        <f t="shared" si="0"/>
        <v>0</v>
      </c>
    </row>
    <row r="23" spans="1:9" x14ac:dyDescent="0.2">
      <c r="A23" s="69">
        <v>21</v>
      </c>
      <c r="B23" s="70"/>
      <c r="C23" s="71"/>
      <c r="D23" s="71"/>
      <c r="E23" s="71"/>
      <c r="F23" s="72"/>
      <c r="G23" s="72"/>
      <c r="H23" s="73">
        <v>0</v>
      </c>
      <c r="I23" s="74">
        <f t="shared" si="0"/>
        <v>0</v>
      </c>
    </row>
    <row r="24" spans="1:9" x14ac:dyDescent="0.2">
      <c r="A24" s="69">
        <v>22</v>
      </c>
      <c r="B24" s="70"/>
      <c r="C24" s="71"/>
      <c r="D24" s="71"/>
      <c r="E24" s="71"/>
      <c r="F24" s="72"/>
      <c r="G24" s="72"/>
      <c r="H24" s="73">
        <v>0</v>
      </c>
      <c r="I24" s="74">
        <f t="shared" si="0"/>
        <v>0</v>
      </c>
    </row>
    <row r="25" spans="1:9" x14ac:dyDescent="0.2">
      <c r="A25" s="69">
        <v>23</v>
      </c>
      <c r="B25" s="70"/>
      <c r="C25" s="71"/>
      <c r="D25" s="71"/>
      <c r="E25" s="71"/>
      <c r="F25" s="72"/>
      <c r="G25" s="72"/>
      <c r="H25" s="73">
        <v>0</v>
      </c>
      <c r="I25" s="74">
        <f t="shared" si="0"/>
        <v>0</v>
      </c>
    </row>
    <row r="26" spans="1:9" x14ac:dyDescent="0.2">
      <c r="A26" s="69">
        <v>24</v>
      </c>
      <c r="B26" s="70"/>
      <c r="C26" s="71"/>
      <c r="D26" s="71"/>
      <c r="E26" s="71"/>
      <c r="F26" s="72"/>
      <c r="G26" s="72"/>
      <c r="H26" s="73">
        <v>0</v>
      </c>
      <c r="I26" s="74">
        <f t="shared" si="0"/>
        <v>0</v>
      </c>
    </row>
    <row r="27" spans="1:9" x14ac:dyDescent="0.2">
      <c r="A27" s="69">
        <v>25</v>
      </c>
      <c r="B27" s="70"/>
      <c r="C27" s="71"/>
      <c r="D27" s="71"/>
      <c r="E27" s="71"/>
      <c r="F27" s="72"/>
      <c r="G27" s="72"/>
      <c r="H27" s="73">
        <v>0</v>
      </c>
      <c r="I27" s="74">
        <f t="shared" si="0"/>
        <v>0</v>
      </c>
    </row>
    <row r="28" spans="1:9" x14ac:dyDescent="0.2">
      <c r="A28" s="69">
        <v>26</v>
      </c>
      <c r="B28" s="70"/>
      <c r="C28" s="71"/>
      <c r="D28" s="71"/>
      <c r="E28" s="71"/>
      <c r="F28" s="72"/>
      <c r="G28" s="72"/>
      <c r="H28" s="73">
        <v>0</v>
      </c>
      <c r="I28" s="74">
        <f t="shared" si="0"/>
        <v>0</v>
      </c>
    </row>
    <row r="29" spans="1:9" x14ac:dyDescent="0.2">
      <c r="A29" s="69">
        <v>27</v>
      </c>
      <c r="B29" s="70"/>
      <c r="C29" s="71"/>
      <c r="D29" s="71"/>
      <c r="E29" s="71"/>
      <c r="F29" s="72"/>
      <c r="G29" s="72"/>
      <c r="H29" s="73">
        <v>0</v>
      </c>
      <c r="I29" s="74">
        <f t="shared" si="0"/>
        <v>0</v>
      </c>
    </row>
    <row r="30" spans="1:9" x14ac:dyDescent="0.2">
      <c r="A30" s="69">
        <v>28</v>
      </c>
      <c r="B30" s="70"/>
      <c r="C30" s="71"/>
      <c r="D30" s="71"/>
      <c r="E30" s="71"/>
      <c r="F30" s="72"/>
      <c r="G30" s="72"/>
      <c r="H30" s="73">
        <v>0</v>
      </c>
      <c r="I30" s="74">
        <f t="shared" si="0"/>
        <v>0</v>
      </c>
    </row>
    <row r="31" spans="1:9" x14ac:dyDescent="0.2">
      <c r="A31" s="69">
        <v>29</v>
      </c>
      <c r="B31" s="70"/>
      <c r="C31" s="71"/>
      <c r="D31" s="71"/>
      <c r="E31" s="71"/>
      <c r="F31" s="72"/>
      <c r="G31" s="72"/>
      <c r="H31" s="73">
        <v>0</v>
      </c>
      <c r="I31" s="74">
        <f t="shared" si="0"/>
        <v>0</v>
      </c>
    </row>
    <row r="32" spans="1:9" x14ac:dyDescent="0.2">
      <c r="A32" s="69">
        <v>30</v>
      </c>
      <c r="B32" s="70"/>
      <c r="C32" s="71"/>
      <c r="D32" s="71"/>
      <c r="E32" s="71"/>
      <c r="F32" s="72"/>
      <c r="G32" s="72"/>
      <c r="H32" s="73">
        <v>0</v>
      </c>
      <c r="I32" s="74">
        <f t="shared" si="0"/>
        <v>0</v>
      </c>
    </row>
    <row r="33" spans="1:14" x14ac:dyDescent="0.2">
      <c r="A33" s="69">
        <v>31</v>
      </c>
      <c r="B33" s="70"/>
      <c r="C33" s="71"/>
      <c r="D33" s="71"/>
      <c r="E33" s="71"/>
      <c r="F33" s="72"/>
      <c r="G33" s="72"/>
      <c r="H33" s="73">
        <v>0</v>
      </c>
      <c r="I33" s="74">
        <f t="shared" si="0"/>
        <v>0</v>
      </c>
    </row>
    <row r="34" spans="1:14" ht="13.5" thickBot="1" x14ac:dyDescent="0.25">
      <c r="A34" s="75">
        <v>32</v>
      </c>
      <c r="B34" s="76"/>
      <c r="C34" s="77"/>
      <c r="D34" s="77"/>
      <c r="E34" s="77"/>
      <c r="F34" s="78"/>
      <c r="G34" s="78"/>
      <c r="H34" s="79">
        <v>0</v>
      </c>
      <c r="I34" s="80">
        <f t="shared" si="0"/>
        <v>0</v>
      </c>
    </row>
    <row r="35" spans="1:14" ht="16.5" thickBot="1" x14ac:dyDescent="0.25">
      <c r="A35" s="130" t="s">
        <v>83</v>
      </c>
      <c r="B35" s="131"/>
      <c r="C35" s="131"/>
      <c r="D35" s="131"/>
      <c r="E35" s="131"/>
      <c r="F35" s="131"/>
      <c r="G35" s="131"/>
      <c r="H35" s="131"/>
      <c r="I35" s="132"/>
      <c r="J35" s="34"/>
      <c r="K35" s="34"/>
      <c r="L35" s="34"/>
      <c r="M35" s="34"/>
      <c r="N35" s="34"/>
    </row>
    <row r="36" spans="1:14" ht="15.75" x14ac:dyDescent="0.2">
      <c r="A36" s="133" t="s">
        <v>71</v>
      </c>
      <c r="B36" s="134"/>
      <c r="C36" s="135"/>
      <c r="D36" s="139">
        <f>SUM(H3:H34)</f>
        <v>0</v>
      </c>
      <c r="E36" s="140"/>
      <c r="F36" s="43"/>
      <c r="G36" s="43"/>
      <c r="H36" s="24"/>
      <c r="I36" s="25"/>
      <c r="J36" s="16"/>
      <c r="K36" s="16"/>
      <c r="L36" s="16"/>
      <c r="M36" s="16"/>
      <c r="N36" s="16"/>
    </row>
    <row r="37" spans="1:14" ht="16.5" thickBot="1" x14ac:dyDescent="0.25">
      <c r="A37" s="127" t="s">
        <v>72</v>
      </c>
      <c r="B37" s="128"/>
      <c r="C37" s="129"/>
      <c r="D37" s="141">
        <f>SUM(I3:I34)</f>
        <v>0</v>
      </c>
      <c r="E37" s="142"/>
      <c r="F37" s="42"/>
      <c r="G37" s="42"/>
      <c r="H37" s="16"/>
      <c r="I37" s="21"/>
      <c r="J37" s="16"/>
      <c r="K37" s="16"/>
      <c r="L37" s="16"/>
      <c r="M37" s="16"/>
      <c r="N37" s="16"/>
    </row>
    <row r="38" spans="1:14" x14ac:dyDescent="0.2">
      <c r="A38" s="119" t="s">
        <v>27</v>
      </c>
      <c r="B38" s="120"/>
      <c r="C38" s="120"/>
      <c r="D38" s="120"/>
      <c r="E38" s="120"/>
      <c r="F38" s="120"/>
      <c r="G38" s="120"/>
      <c r="H38" s="120"/>
      <c r="I38" s="118"/>
      <c r="J38" s="31"/>
      <c r="K38" s="31"/>
      <c r="L38" s="31"/>
      <c r="M38" s="31"/>
    </row>
    <row r="39" spans="1:14" x14ac:dyDescent="0.2">
      <c r="A39" s="116" t="s">
        <v>62</v>
      </c>
      <c r="B39" s="117"/>
      <c r="C39" s="117"/>
      <c r="D39" s="117"/>
      <c r="E39" s="117"/>
      <c r="F39" s="117"/>
      <c r="G39" s="117"/>
      <c r="H39" s="117"/>
      <c r="I39" s="118"/>
      <c r="J39" s="31"/>
      <c r="K39" s="31"/>
      <c r="L39" s="31"/>
      <c r="M39" s="31"/>
    </row>
    <row r="40" spans="1:14" ht="25.5" customHeight="1" x14ac:dyDescent="0.2">
      <c r="A40" s="121" t="s">
        <v>78</v>
      </c>
      <c r="B40" s="122"/>
      <c r="C40" s="122"/>
      <c r="D40" s="122"/>
      <c r="E40" s="122"/>
      <c r="F40" s="122"/>
      <c r="G40" s="122"/>
      <c r="H40" s="122"/>
      <c r="I40" s="123"/>
      <c r="J40" s="31"/>
      <c r="K40" s="31"/>
      <c r="L40" s="31"/>
      <c r="M40" s="31"/>
    </row>
    <row r="41" spans="1:14" ht="25.5" customHeight="1" x14ac:dyDescent="0.2">
      <c r="A41" s="121" t="s">
        <v>79</v>
      </c>
      <c r="B41" s="122"/>
      <c r="C41" s="122"/>
      <c r="D41" s="122"/>
      <c r="E41" s="122"/>
      <c r="F41" s="122"/>
      <c r="G41" s="122"/>
      <c r="H41" s="122"/>
      <c r="I41" s="123"/>
      <c r="J41" s="41"/>
      <c r="K41" s="41"/>
      <c r="L41" s="41"/>
      <c r="M41" s="41"/>
    </row>
    <row r="42" spans="1:14" x14ac:dyDescent="0.2">
      <c r="A42" s="124" t="s">
        <v>65</v>
      </c>
      <c r="B42" s="125"/>
      <c r="C42" s="125"/>
      <c r="D42" s="125"/>
      <c r="E42" s="125"/>
      <c r="F42" s="125"/>
      <c r="G42" s="125"/>
      <c r="H42" s="125"/>
      <c r="I42" s="126"/>
    </row>
    <row r="43" spans="1:14" x14ac:dyDescent="0.2">
      <c r="A43" s="109" t="s">
        <v>76</v>
      </c>
      <c r="B43" s="110"/>
      <c r="C43" s="110"/>
      <c r="D43" s="110"/>
      <c r="E43" s="110"/>
      <c r="F43" s="110"/>
      <c r="G43" s="110"/>
      <c r="H43" s="110"/>
      <c r="I43" s="111"/>
    </row>
    <row r="44" spans="1:14" ht="21" customHeight="1" thickBot="1" x14ac:dyDescent="0.25">
      <c r="A44" s="33"/>
      <c r="B44" s="35"/>
      <c r="C44" s="35"/>
      <c r="D44" s="35"/>
      <c r="E44" s="114"/>
      <c r="F44" s="114"/>
      <c r="G44" s="114"/>
      <c r="H44" s="114"/>
      <c r="I44" s="115"/>
    </row>
    <row r="45" spans="1:14" ht="30.75" customHeight="1" thickTop="1" thickBot="1" x14ac:dyDescent="0.25">
      <c r="A45" s="33"/>
      <c r="B45" s="35"/>
      <c r="C45" s="35"/>
      <c r="D45" s="35"/>
      <c r="E45" s="112" t="s">
        <v>28</v>
      </c>
      <c r="F45" s="112"/>
      <c r="G45" s="112"/>
      <c r="H45" s="112"/>
      <c r="I45" s="113"/>
    </row>
    <row r="46" spans="1:14" ht="9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4" x14ac:dyDescent="0.2">
      <c r="A47" s="35"/>
      <c r="B47" s="35"/>
      <c r="C47" s="35"/>
      <c r="D47" s="35"/>
      <c r="E47" s="35"/>
      <c r="F47" s="35"/>
      <c r="G47" s="35"/>
      <c r="H47" s="35"/>
      <c r="I47" s="35"/>
    </row>
    <row r="48" spans="1:14" x14ac:dyDescent="0.2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2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">
      <c r="A57" s="35"/>
      <c r="B57" s="35"/>
      <c r="C57" s="35"/>
      <c r="D57" s="35"/>
      <c r="E57" s="35"/>
      <c r="F57" s="35"/>
      <c r="G57" s="35"/>
      <c r="H57" s="35"/>
      <c r="I57" s="35"/>
    </row>
  </sheetData>
  <sheetProtection selectLockedCells="1"/>
  <mergeCells count="14">
    <mergeCell ref="A37:C37"/>
    <mergeCell ref="A35:I35"/>
    <mergeCell ref="A36:C36"/>
    <mergeCell ref="A1:I1"/>
    <mergeCell ref="D36:E36"/>
    <mergeCell ref="D37:E37"/>
    <mergeCell ref="A43:I43"/>
    <mergeCell ref="E45:I45"/>
    <mergeCell ref="E44:I44"/>
    <mergeCell ref="A39:I39"/>
    <mergeCell ref="A38:I38"/>
    <mergeCell ref="A40:I40"/>
    <mergeCell ref="A42:I42"/>
    <mergeCell ref="A41:I41"/>
  </mergeCells>
  <conditionalFormatting sqref="D36">
    <cfRule type="cellIs" dxfId="104" priority="291" operator="greaterThan">
      <formula>0</formula>
    </cfRule>
  </conditionalFormatting>
  <conditionalFormatting sqref="D36">
    <cfRule type="cellIs" dxfId="103" priority="289" operator="greaterThan">
      <formula>0</formula>
    </cfRule>
    <cfRule type="cellIs" dxfId="102" priority="290" operator="greaterThan">
      <formula>0</formula>
    </cfRule>
  </conditionalFormatting>
  <conditionalFormatting sqref="D37">
    <cfRule type="cellIs" dxfId="101" priority="288" operator="greaterThan">
      <formula>0</formula>
    </cfRule>
  </conditionalFormatting>
  <conditionalFormatting sqref="D37">
    <cfRule type="cellIs" dxfId="100" priority="286" operator="greaterThan">
      <formula>0</formula>
    </cfRule>
    <cfRule type="cellIs" dxfId="99" priority="287" operator="greaterThan">
      <formula>0</formula>
    </cfRule>
  </conditionalFormatting>
  <conditionalFormatting sqref="H3:H34">
    <cfRule type="cellIs" dxfId="98" priority="285" operator="greaterThan">
      <formula>0</formula>
    </cfRule>
  </conditionalFormatting>
  <conditionalFormatting sqref="H3:H34">
    <cfRule type="cellIs" dxfId="97" priority="283" operator="greaterThan">
      <formula>0</formula>
    </cfRule>
    <cfRule type="cellIs" dxfId="96" priority="284" operator="greaterThan">
      <formula>0</formula>
    </cfRule>
  </conditionalFormatting>
  <conditionalFormatting sqref="I3">
    <cfRule type="cellIs" dxfId="95" priority="189" operator="greaterThan">
      <formula>0</formula>
    </cfRule>
  </conditionalFormatting>
  <conditionalFormatting sqref="I3">
    <cfRule type="cellIs" dxfId="94" priority="187" operator="greaterThan">
      <formula>0</formula>
    </cfRule>
    <cfRule type="cellIs" dxfId="93" priority="188" operator="greaterThan">
      <formula>0</formula>
    </cfRule>
  </conditionalFormatting>
  <conditionalFormatting sqref="I4">
    <cfRule type="cellIs" dxfId="92" priority="93" operator="greaterThan">
      <formula>0</formula>
    </cfRule>
  </conditionalFormatting>
  <conditionalFormatting sqref="I4">
    <cfRule type="cellIs" dxfId="91" priority="91" operator="greaterThan">
      <formula>0</formula>
    </cfRule>
    <cfRule type="cellIs" dxfId="90" priority="92" operator="greaterThan">
      <formula>0</formula>
    </cfRule>
  </conditionalFormatting>
  <conditionalFormatting sqref="I5">
    <cfRule type="cellIs" dxfId="89" priority="90" operator="greaterThan">
      <formula>0</formula>
    </cfRule>
  </conditionalFormatting>
  <conditionalFormatting sqref="I5">
    <cfRule type="cellIs" dxfId="88" priority="88" operator="greaterThan">
      <formula>0</formula>
    </cfRule>
    <cfRule type="cellIs" dxfId="87" priority="89" operator="greaterThan">
      <formula>0</formula>
    </cfRule>
  </conditionalFormatting>
  <conditionalFormatting sqref="I6">
    <cfRule type="cellIs" dxfId="86" priority="87" operator="greaterThan">
      <formula>0</formula>
    </cfRule>
  </conditionalFormatting>
  <conditionalFormatting sqref="I6">
    <cfRule type="cellIs" dxfId="85" priority="85" operator="greaterThan">
      <formula>0</formula>
    </cfRule>
    <cfRule type="cellIs" dxfId="84" priority="86" operator="greaterThan">
      <formula>0</formula>
    </cfRule>
  </conditionalFormatting>
  <conditionalFormatting sqref="I7">
    <cfRule type="cellIs" dxfId="83" priority="84" operator="greaterThan">
      <formula>0</formula>
    </cfRule>
  </conditionalFormatting>
  <conditionalFormatting sqref="I7">
    <cfRule type="cellIs" dxfId="82" priority="82" operator="greaterThan">
      <formula>0</formula>
    </cfRule>
    <cfRule type="cellIs" dxfId="81" priority="83" operator="greaterThan">
      <formula>0</formula>
    </cfRule>
  </conditionalFormatting>
  <conditionalFormatting sqref="I8">
    <cfRule type="cellIs" dxfId="80" priority="81" operator="greaterThan">
      <formula>0</formula>
    </cfRule>
  </conditionalFormatting>
  <conditionalFormatting sqref="I8">
    <cfRule type="cellIs" dxfId="79" priority="79" operator="greaterThan">
      <formula>0</formula>
    </cfRule>
    <cfRule type="cellIs" dxfId="78" priority="80" operator="greaterThan">
      <formula>0</formula>
    </cfRule>
  </conditionalFormatting>
  <conditionalFormatting sqref="I9">
    <cfRule type="cellIs" dxfId="77" priority="78" operator="greaterThan">
      <formula>0</formula>
    </cfRule>
  </conditionalFormatting>
  <conditionalFormatting sqref="I9">
    <cfRule type="cellIs" dxfId="76" priority="76" operator="greaterThan">
      <formula>0</formula>
    </cfRule>
    <cfRule type="cellIs" dxfId="75" priority="77" operator="greaterThan">
      <formula>0</formula>
    </cfRule>
  </conditionalFormatting>
  <conditionalFormatting sqref="I10">
    <cfRule type="cellIs" dxfId="74" priority="75" operator="greaterThan">
      <formula>0</formula>
    </cfRule>
  </conditionalFormatting>
  <conditionalFormatting sqref="I10">
    <cfRule type="cellIs" dxfId="73" priority="73" operator="greaterThan">
      <formula>0</formula>
    </cfRule>
    <cfRule type="cellIs" dxfId="72" priority="74" operator="greaterThan">
      <formula>0</formula>
    </cfRule>
  </conditionalFormatting>
  <conditionalFormatting sqref="I11">
    <cfRule type="cellIs" dxfId="71" priority="72" operator="greaterThan">
      <formula>0</formula>
    </cfRule>
  </conditionalFormatting>
  <conditionalFormatting sqref="I11">
    <cfRule type="cellIs" dxfId="70" priority="70" operator="greaterThan">
      <formula>0</formula>
    </cfRule>
    <cfRule type="cellIs" dxfId="69" priority="71" operator="greaterThan">
      <formula>0</formula>
    </cfRule>
  </conditionalFormatting>
  <conditionalFormatting sqref="I12">
    <cfRule type="cellIs" dxfId="68" priority="69" operator="greaterThan">
      <formula>0</formula>
    </cfRule>
  </conditionalFormatting>
  <conditionalFormatting sqref="I12">
    <cfRule type="cellIs" dxfId="67" priority="67" operator="greaterThan">
      <formula>0</formula>
    </cfRule>
    <cfRule type="cellIs" dxfId="66" priority="68" operator="greaterThan">
      <formula>0</formula>
    </cfRule>
  </conditionalFormatting>
  <conditionalFormatting sqref="I13">
    <cfRule type="cellIs" dxfId="65" priority="66" operator="greaterThan">
      <formula>0</formula>
    </cfRule>
  </conditionalFormatting>
  <conditionalFormatting sqref="I13">
    <cfRule type="cellIs" dxfId="64" priority="64" operator="greaterThan">
      <formula>0</formula>
    </cfRule>
    <cfRule type="cellIs" dxfId="63" priority="65" operator="greaterThan">
      <formula>0</formula>
    </cfRule>
  </conditionalFormatting>
  <conditionalFormatting sqref="I14">
    <cfRule type="cellIs" dxfId="62" priority="63" operator="greaterThan">
      <formula>0</formula>
    </cfRule>
  </conditionalFormatting>
  <conditionalFormatting sqref="I14">
    <cfRule type="cellIs" dxfId="61" priority="61" operator="greaterThan">
      <formula>0</formula>
    </cfRule>
    <cfRule type="cellIs" dxfId="60" priority="62" operator="greaterThan">
      <formula>0</formula>
    </cfRule>
  </conditionalFormatting>
  <conditionalFormatting sqref="I15">
    <cfRule type="cellIs" dxfId="59" priority="60" operator="greaterThan">
      <formula>0</formula>
    </cfRule>
  </conditionalFormatting>
  <conditionalFormatting sqref="I15">
    <cfRule type="cellIs" dxfId="58" priority="58" operator="greaterThan">
      <formula>0</formula>
    </cfRule>
    <cfRule type="cellIs" dxfId="57" priority="59" operator="greaterThan">
      <formula>0</formula>
    </cfRule>
  </conditionalFormatting>
  <conditionalFormatting sqref="I16">
    <cfRule type="cellIs" dxfId="56" priority="57" operator="greaterThan">
      <formula>0</formula>
    </cfRule>
  </conditionalFormatting>
  <conditionalFormatting sqref="I16">
    <cfRule type="cellIs" dxfId="55" priority="55" operator="greaterThan">
      <formula>0</formula>
    </cfRule>
    <cfRule type="cellIs" dxfId="54" priority="56" operator="greaterThan">
      <formula>0</formula>
    </cfRule>
  </conditionalFormatting>
  <conditionalFormatting sqref="I17">
    <cfRule type="cellIs" dxfId="53" priority="54" operator="greaterThan">
      <formula>0</formula>
    </cfRule>
  </conditionalFormatting>
  <conditionalFormatting sqref="I17">
    <cfRule type="cellIs" dxfId="52" priority="52" operator="greaterThan">
      <formula>0</formula>
    </cfRule>
    <cfRule type="cellIs" dxfId="51" priority="53" operator="greaterThan">
      <formula>0</formula>
    </cfRule>
  </conditionalFormatting>
  <conditionalFormatting sqref="I18">
    <cfRule type="cellIs" dxfId="50" priority="51" operator="greaterThan">
      <formula>0</formula>
    </cfRule>
  </conditionalFormatting>
  <conditionalFormatting sqref="I18">
    <cfRule type="cellIs" dxfId="49" priority="49" operator="greaterThan">
      <formula>0</formula>
    </cfRule>
    <cfRule type="cellIs" dxfId="48" priority="50" operator="greaterThan">
      <formula>0</formula>
    </cfRule>
  </conditionalFormatting>
  <conditionalFormatting sqref="I19">
    <cfRule type="cellIs" dxfId="47" priority="48" operator="greaterThan">
      <formula>0</formula>
    </cfRule>
  </conditionalFormatting>
  <conditionalFormatting sqref="I19">
    <cfRule type="cellIs" dxfId="46" priority="46" operator="greaterThan">
      <formula>0</formula>
    </cfRule>
    <cfRule type="cellIs" dxfId="45" priority="47" operator="greaterThan">
      <formula>0</formula>
    </cfRule>
  </conditionalFormatting>
  <conditionalFormatting sqref="I20">
    <cfRule type="cellIs" dxfId="44" priority="45" operator="greaterThan">
      <formula>0</formula>
    </cfRule>
  </conditionalFormatting>
  <conditionalFormatting sqref="I20">
    <cfRule type="cellIs" dxfId="43" priority="43" operator="greaterThan">
      <formula>0</formula>
    </cfRule>
    <cfRule type="cellIs" dxfId="42" priority="44" operator="greaterThan">
      <formula>0</formula>
    </cfRule>
  </conditionalFormatting>
  <conditionalFormatting sqref="I21">
    <cfRule type="cellIs" dxfId="41" priority="42" operator="greaterThan">
      <formula>0</formula>
    </cfRule>
  </conditionalFormatting>
  <conditionalFormatting sqref="I21">
    <cfRule type="cellIs" dxfId="40" priority="40" operator="greaterThan">
      <formula>0</formula>
    </cfRule>
    <cfRule type="cellIs" dxfId="39" priority="41" operator="greaterThan">
      <formula>0</formula>
    </cfRule>
  </conditionalFormatting>
  <conditionalFormatting sqref="I22">
    <cfRule type="cellIs" dxfId="38" priority="39" operator="greaterThan">
      <formula>0</formula>
    </cfRule>
  </conditionalFormatting>
  <conditionalFormatting sqref="I22">
    <cfRule type="cellIs" dxfId="37" priority="37" operator="greaterThan">
      <formula>0</formula>
    </cfRule>
    <cfRule type="cellIs" dxfId="36" priority="38" operator="greaterThan">
      <formula>0</formula>
    </cfRule>
  </conditionalFormatting>
  <conditionalFormatting sqref="I23">
    <cfRule type="cellIs" dxfId="35" priority="36" operator="greaterThan">
      <formula>0</formula>
    </cfRule>
  </conditionalFormatting>
  <conditionalFormatting sqref="I23">
    <cfRule type="cellIs" dxfId="34" priority="34" operator="greaterThan">
      <formula>0</formula>
    </cfRule>
    <cfRule type="cellIs" dxfId="33" priority="35" operator="greaterThan">
      <formula>0</formula>
    </cfRule>
  </conditionalFormatting>
  <conditionalFormatting sqref="I24">
    <cfRule type="cellIs" dxfId="32" priority="33" operator="greaterThan">
      <formula>0</formula>
    </cfRule>
  </conditionalFormatting>
  <conditionalFormatting sqref="I24">
    <cfRule type="cellIs" dxfId="31" priority="31" operator="greaterThan">
      <formula>0</formula>
    </cfRule>
    <cfRule type="cellIs" dxfId="30" priority="32" operator="greaterThan">
      <formula>0</formula>
    </cfRule>
  </conditionalFormatting>
  <conditionalFormatting sqref="I25">
    <cfRule type="cellIs" dxfId="29" priority="30" operator="greaterThan">
      <formula>0</formula>
    </cfRule>
  </conditionalFormatting>
  <conditionalFormatting sqref="I25">
    <cfRule type="cellIs" dxfId="28" priority="28" operator="greaterThan">
      <formula>0</formula>
    </cfRule>
    <cfRule type="cellIs" dxfId="27" priority="29" operator="greaterThan">
      <formula>0</formula>
    </cfRule>
  </conditionalFormatting>
  <conditionalFormatting sqref="I26">
    <cfRule type="cellIs" dxfId="26" priority="27" operator="greaterThan">
      <formula>0</formula>
    </cfRule>
  </conditionalFormatting>
  <conditionalFormatting sqref="I26">
    <cfRule type="cellIs" dxfId="25" priority="25" operator="greaterThan">
      <formula>0</formula>
    </cfRule>
    <cfRule type="cellIs" dxfId="24" priority="26" operator="greaterThan">
      <formula>0</formula>
    </cfRule>
  </conditionalFormatting>
  <conditionalFormatting sqref="I27">
    <cfRule type="cellIs" dxfId="23" priority="24" operator="greaterThan">
      <formula>0</formula>
    </cfRule>
  </conditionalFormatting>
  <conditionalFormatting sqref="I27">
    <cfRule type="cellIs" dxfId="22" priority="22" operator="greaterThan">
      <formula>0</formula>
    </cfRule>
    <cfRule type="cellIs" dxfId="21" priority="23" operator="greaterThan">
      <formula>0</formula>
    </cfRule>
  </conditionalFormatting>
  <conditionalFormatting sqref="I28">
    <cfRule type="cellIs" dxfId="20" priority="21" operator="greaterThan">
      <formula>0</formula>
    </cfRule>
  </conditionalFormatting>
  <conditionalFormatting sqref="I28">
    <cfRule type="cellIs" dxfId="19" priority="19" operator="greaterThan">
      <formula>0</formula>
    </cfRule>
    <cfRule type="cellIs" dxfId="18" priority="20" operator="greaterThan">
      <formula>0</formula>
    </cfRule>
  </conditionalFormatting>
  <conditionalFormatting sqref="I29">
    <cfRule type="cellIs" dxfId="17" priority="18" operator="greaterThan">
      <formula>0</formula>
    </cfRule>
  </conditionalFormatting>
  <conditionalFormatting sqref="I29">
    <cfRule type="cellIs" dxfId="16" priority="16" operator="greaterThan">
      <formula>0</formula>
    </cfRule>
    <cfRule type="cellIs" dxfId="15" priority="17" operator="greaterThan">
      <formula>0</formula>
    </cfRule>
  </conditionalFormatting>
  <conditionalFormatting sqref="I30">
    <cfRule type="cellIs" dxfId="14" priority="15" operator="greaterThan">
      <formula>0</formula>
    </cfRule>
  </conditionalFormatting>
  <conditionalFormatting sqref="I30">
    <cfRule type="cellIs" dxfId="13" priority="13" operator="greaterThan">
      <formula>0</formula>
    </cfRule>
    <cfRule type="cellIs" dxfId="12" priority="14" operator="greaterThan">
      <formula>0</formula>
    </cfRule>
  </conditionalFormatting>
  <conditionalFormatting sqref="I31">
    <cfRule type="cellIs" dxfId="11" priority="12" operator="greaterThan">
      <formula>0</formula>
    </cfRule>
  </conditionalFormatting>
  <conditionalFormatting sqref="I31">
    <cfRule type="cellIs" dxfId="10" priority="10" operator="greaterThan">
      <formula>0</formula>
    </cfRule>
    <cfRule type="cellIs" dxfId="9" priority="11" operator="greaterThan">
      <formula>0</formula>
    </cfRule>
  </conditionalFormatting>
  <conditionalFormatting sqref="I32">
    <cfRule type="cellIs" dxfId="8" priority="9" operator="greaterThan">
      <formula>0</formula>
    </cfRule>
  </conditionalFormatting>
  <conditionalFormatting sqref="I32">
    <cfRule type="cellIs" dxfId="7" priority="7" operator="greaterThan">
      <formula>0</formula>
    </cfRule>
    <cfRule type="cellIs" dxfId="6" priority="8" operator="greaterThan">
      <formula>0</formula>
    </cfRule>
  </conditionalFormatting>
  <conditionalFormatting sqref="I33">
    <cfRule type="cellIs" dxfId="5" priority="6" operator="greaterThan">
      <formula>0</formula>
    </cfRule>
  </conditionalFormatting>
  <conditionalFormatting sqref="I33">
    <cfRule type="cellIs" dxfId="4" priority="4" operator="greaterThan">
      <formula>0</formula>
    </cfRule>
    <cfRule type="cellIs" dxfId="3" priority="5" operator="greaterThan">
      <formula>0</formula>
    </cfRule>
  </conditionalFormatting>
  <conditionalFormatting sqref="I34">
    <cfRule type="cellIs" dxfId="2" priority="3" operator="greaterThan">
      <formula>0</formula>
    </cfRule>
  </conditionalFormatting>
  <conditionalFormatting sqref="I34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&amp;L&amp;"-,Obyčejné"Dokumentace výběrového řízení&amp;"-,Tučné" NTDDR1118&amp;"-,Obyčejné" – příloha č. 5&amp;R&amp;"-,Obyčejné"Stránka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 1</vt:lpstr>
      <vt:lpstr>Nabídková cena 2</vt:lpstr>
      <vt:lpstr>'Nabídková cena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OKBH</dc:creator>
  <cp:lastModifiedBy>Štěpán Kubičík</cp:lastModifiedBy>
  <cp:lastPrinted>2019-04-24T08:41:41Z</cp:lastPrinted>
  <dcterms:created xsi:type="dcterms:W3CDTF">2014-04-30T09:51:38Z</dcterms:created>
  <dcterms:modified xsi:type="dcterms:W3CDTF">2019-04-24T08:42:31Z</dcterms:modified>
</cp:coreProperties>
</file>