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95" activeTab="2"/>
  </bookViews>
  <sheets>
    <sheet name="List2" sheetId="1" r:id="rId1"/>
    <sheet name="List3" sheetId="2" r:id="rId2"/>
    <sheet name="OOPP2019" sheetId="3" r:id="rId3"/>
  </sheets>
  <definedNames/>
  <calcPr fullCalcOnLoad="1"/>
</workbook>
</file>

<file path=xl/sharedStrings.xml><?xml version="1.0" encoding="utf-8"?>
<sst xmlns="http://schemas.openxmlformats.org/spreadsheetml/2006/main" count="322" uniqueCount="139">
  <si>
    <t>IČO: 60552255</t>
  </si>
  <si>
    <t>Seznam OOPP pro jednotlivé kategorie zaměstnanců a žáků školy</t>
  </si>
  <si>
    <t>název OOPP</t>
  </si>
  <si>
    <t>počet ks</t>
  </si>
  <si>
    <t>kalhoty bílé</t>
  </si>
  <si>
    <t>halena bílá krátký rukáv</t>
  </si>
  <si>
    <t>obuv uzavřená protiskluzná bílá</t>
  </si>
  <si>
    <t>lodička</t>
  </si>
  <si>
    <t>cena celkem</t>
  </si>
  <si>
    <t>cena/ks bez DPH</t>
  </si>
  <si>
    <t>cena celkem bez DPH</t>
  </si>
  <si>
    <t>cena celkem s DPH</t>
  </si>
  <si>
    <t xml:space="preserve"> </t>
  </si>
  <si>
    <t>obuv bílá protiskluzná</t>
  </si>
  <si>
    <t>obuv zdravotní protiskluzná</t>
  </si>
  <si>
    <t>bílá halena</t>
  </si>
  <si>
    <t>pepito kabátek</t>
  </si>
  <si>
    <t>rondon</t>
  </si>
  <si>
    <t>bílé holínky</t>
  </si>
  <si>
    <t>čepice</t>
  </si>
  <si>
    <t xml:space="preserve">cena celkem </t>
  </si>
  <si>
    <t xml:space="preserve"> cena celkem</t>
  </si>
  <si>
    <t>obor řezník - 3 muži</t>
  </si>
  <si>
    <r>
      <t>2 ks bílý kuchařský rondon, dvouřadový, dl. rukáv, 100 % bavlna, 200-220 g/m</t>
    </r>
    <r>
      <rPr>
        <sz val="11"/>
        <color indexed="8"/>
        <rFont val="Calibri"/>
        <family val="2"/>
      </rPr>
      <t>²</t>
    </r>
  </si>
  <si>
    <t>obuv uzavřená protiskluzová bílá</t>
  </si>
  <si>
    <r>
      <t>2 ks kalhoty bílé, 100 % bavlna, 245 g/m</t>
    </r>
    <r>
      <rPr>
        <sz val="11"/>
        <color indexed="8"/>
        <rFont val="Calibri"/>
        <family val="2"/>
      </rPr>
      <t>²</t>
    </r>
  </si>
  <si>
    <t>1 ks lodička</t>
  </si>
  <si>
    <t>obuv protiskluzová</t>
  </si>
  <si>
    <r>
      <t>2 ks bílá halena krátký rukáv, 100 % bavlna, 140 g/m</t>
    </r>
    <r>
      <rPr>
        <sz val="11"/>
        <color indexed="8"/>
        <rFont val="Calibri"/>
        <family val="2"/>
      </rPr>
      <t>²</t>
    </r>
  </si>
  <si>
    <t>1 ks síťová kšiltovka</t>
  </si>
  <si>
    <t>síťová kšiltovka</t>
  </si>
  <si>
    <t xml:space="preserve">1 ks bílé kalhoty, dlouhé, 100 % bavlna, 245 g/m² </t>
  </si>
  <si>
    <t>Příloha č. 1</t>
  </si>
  <si>
    <t>1 ks obuv bílá  uzavřená  protiskluzová podrážka</t>
  </si>
  <si>
    <t>Učitelé odborného výcviku a ostatní zaměstnanci</t>
  </si>
  <si>
    <t>Cena  celkem</t>
  </si>
  <si>
    <t>kód zboží</t>
  </si>
  <si>
    <t>1 pár obuv uzavřená protiskluzová bílá</t>
  </si>
  <si>
    <t>1 pár obuv bílá pánská uzavřená s protiskluzová podrážka</t>
  </si>
  <si>
    <t>1 pár obuv protiskluzová, kožená, (typ Prestige)</t>
  </si>
  <si>
    <t>1 pár obuv zdravotní sandály bílé, protiskluzová podrážka</t>
  </si>
  <si>
    <t>triko polo</t>
  </si>
  <si>
    <t>1 ks triko polo</t>
  </si>
  <si>
    <t>1 pár obuv zdravotní sandále bílé, podrážka protiskluzová</t>
  </si>
  <si>
    <t>kalhoty bílé - pánské</t>
  </si>
  <si>
    <t>kalhoty bílé - dámské</t>
  </si>
  <si>
    <r>
      <t>1 ks bílé kalhoty dlouhé, 100 % bavlna, 245 g/m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- pánské</t>
    </r>
  </si>
  <si>
    <t>1 pár bílé holínky</t>
  </si>
  <si>
    <t>obuv protiskluzná bílá - pánská</t>
  </si>
  <si>
    <t>obuv protiskluzná bílá - dámská</t>
  </si>
  <si>
    <t>1 pár obuv uzavřená protiskluzová bílá - pánská</t>
  </si>
  <si>
    <t>1 pár obuv plná špice, protiskluzová bílá - dívky</t>
  </si>
  <si>
    <t>polokošile červená</t>
  </si>
  <si>
    <t>kalhoty bílé - hoši</t>
  </si>
  <si>
    <t>kalhoty bílé - dívky</t>
  </si>
  <si>
    <r>
      <t>2 ks bílý kuchařský rondon, dvouřadový, dl. rukáv, 100 % bavlna, 200 g/m</t>
    </r>
    <r>
      <rPr>
        <sz val="11"/>
        <color indexed="8"/>
        <rFont val="Calibri"/>
        <family val="2"/>
      </rPr>
      <t>²</t>
    </r>
  </si>
  <si>
    <r>
      <t>2 ks bílá halena bez knoflíků, krátký rukáv, 100 % bavlna, min. 200 g/m</t>
    </r>
    <r>
      <rPr>
        <sz val="11"/>
        <color indexed="8"/>
        <rFont val="Calibri"/>
        <family val="2"/>
      </rPr>
      <t>²</t>
    </r>
  </si>
  <si>
    <r>
      <t>1 ks plášť barevný, 100 % bavlna 140g/m</t>
    </r>
    <r>
      <rPr>
        <sz val="11"/>
        <color indexed="8"/>
        <rFont val="Calibri"/>
        <family val="2"/>
      </rPr>
      <t>²</t>
    </r>
  </si>
  <si>
    <t>1ks triko polo</t>
  </si>
  <si>
    <r>
      <t>2 ks bílá halena, krátký rukáv, s dvěma kapsami, 100 % bavlna, 140 g/m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</t>
    </r>
  </si>
  <si>
    <r>
      <t>1 ks pepito kabátek 387 g/m</t>
    </r>
    <r>
      <rPr>
        <vertAlign val="superscript"/>
        <sz val="11"/>
        <color indexed="8"/>
        <rFont val="Calibri"/>
        <family val="2"/>
      </rPr>
      <t>2</t>
    </r>
  </si>
  <si>
    <r>
      <t>1 ks bílý kuchařský rondon, dvouřadový, dl. rukáv, 100 % bavlna, 200 g/m</t>
    </r>
    <r>
      <rPr>
        <sz val="11"/>
        <color indexed="8"/>
        <rFont val="Calibri"/>
        <family val="2"/>
      </rPr>
      <t>²</t>
    </r>
  </si>
  <si>
    <t>1 ks bílé kalhoty, dlouhé, 100 % bavlna, 245 g/m²  - pánské</t>
  </si>
  <si>
    <t>Zpracoval:</t>
  </si>
  <si>
    <t>1 ks fleece vesta</t>
  </si>
  <si>
    <t>fleece vesta</t>
  </si>
  <si>
    <t>thermoprádlo - triko</t>
  </si>
  <si>
    <t>údržba - 8 mužů</t>
  </si>
  <si>
    <t>triko bílé s potiskem loga školy</t>
  </si>
  <si>
    <r>
      <t>1 ks pepito kabátek zateplený 387 g/m</t>
    </r>
    <r>
      <rPr>
        <vertAlign val="superscript"/>
        <sz val="11"/>
        <color indexed="8"/>
        <rFont val="Calibri"/>
        <family val="2"/>
      </rPr>
      <t>2</t>
    </r>
  </si>
  <si>
    <t>1 čepice s kšiltem</t>
  </si>
  <si>
    <t>halena bílá dlouhý rukáv</t>
  </si>
  <si>
    <t>čepice s kšiltem</t>
  </si>
  <si>
    <r>
      <t>2 ks bílá halena, dlouhý rukáv, bez knoflíků se dvěma kapsami; 100 % bavlna,  min. 140 g/m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 </t>
    </r>
  </si>
  <si>
    <t>plášť bílý</t>
  </si>
  <si>
    <t>l ks thermoprádlo - triko kr. rukáv</t>
  </si>
  <si>
    <r>
      <t>1 ks triko bílé krátký rukáv, 100 % bavlna, 160 g/m</t>
    </r>
    <r>
      <rPr>
        <sz val="11"/>
        <color indexed="8"/>
        <rFont val="Calibri"/>
        <family val="2"/>
      </rPr>
      <t>² s potiskem loga školy</t>
    </r>
  </si>
  <si>
    <t>Žáci - předpokládaný počet</t>
  </si>
  <si>
    <t>1 pár obuv protiskluzová, kožená, (spotrt. bílá podobná typ Prestige)</t>
  </si>
  <si>
    <t>Střední škola  Brno, Charbulova, příspěvková organizace</t>
  </si>
  <si>
    <t>Charbulova 1072/106, 618 00 Brno</t>
  </si>
  <si>
    <r>
      <t>2 ks bílé kalhoty dlouhé,pevný pásek s gumou na zadním dílu, 2 kapsy, 100 % bavlna, min. 230 g/m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</t>
    </r>
  </si>
  <si>
    <r>
      <t>2 ks bílé kalhoty dlouhé,pevný pásek s gumou na zadním dílu, 2 kapsy, 100 % bavlna, min. 245 g/m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</t>
    </r>
  </si>
  <si>
    <t xml:space="preserve">obuv protiskluzná </t>
  </si>
  <si>
    <t>1 ks montérkové kalhoty s laclem, přední a boční vakové kapsy s barevným lemem, náprsní kapsa se zapínáním na zip, kolenní partie zdvojené, zvýšený pas zadního dílu stažen gumou, 100 % bavlna, 260 g/m²</t>
  </si>
  <si>
    <t>školní kuchyně - 6 žen</t>
  </si>
  <si>
    <t>1 pár obuv zdravotní bílá, plná špice, protiskluzová podrážka</t>
  </si>
  <si>
    <t xml:space="preserve">obuv </t>
  </si>
  <si>
    <t>1 ks bílé kalhoty, dlouhé, 100 % bavlna,  min. 230 g/m²  - dámské</t>
  </si>
  <si>
    <r>
      <t>1 ks bílé kalhoty dlouhé, 100 % bavlna, 230 g/m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- dámské</t>
    </r>
  </si>
  <si>
    <r>
      <t>1 ks</t>
    </r>
    <r>
      <rPr>
        <sz val="11"/>
        <color indexed="8"/>
        <rFont val="Calibri"/>
        <family val="2"/>
      </rPr>
      <t xml:space="preserve"> síťka s kšiltem</t>
    </r>
  </si>
  <si>
    <t>síťka s kšiltem</t>
  </si>
  <si>
    <r>
      <t>1 ks triko polo krátký rukáv, barva bílá, bavlněná 190g/m</t>
    </r>
    <r>
      <rPr>
        <sz val="11"/>
        <color indexed="8"/>
        <rFont val="Arial"/>
        <family val="2"/>
      </rPr>
      <t>² s potiskem</t>
    </r>
  </si>
  <si>
    <t>rekvalifikace</t>
  </si>
  <si>
    <t>kalhoty bílé pánské</t>
  </si>
  <si>
    <t>kalhoty bílé dámské</t>
  </si>
  <si>
    <t>triko bílé</t>
  </si>
  <si>
    <r>
      <t xml:space="preserve">1 ks zástěra </t>
    </r>
    <r>
      <rPr>
        <sz val="11"/>
        <color indexed="8"/>
        <rFont val="Calibri"/>
        <family val="2"/>
      </rPr>
      <t>¾ barevná s dvěmi kapsami, 100 % bavlna</t>
    </r>
  </si>
  <si>
    <r>
      <t xml:space="preserve">zástěra </t>
    </r>
    <r>
      <rPr>
        <sz val="11"/>
        <color indexed="8"/>
        <rFont val="Calibri"/>
        <family val="2"/>
      </rPr>
      <t>¾</t>
    </r>
  </si>
  <si>
    <t>obor aranžér - 4  ženy</t>
  </si>
  <si>
    <t xml:space="preserve">plášť barevný (bíločerný) </t>
  </si>
  <si>
    <t xml:space="preserve">plášť bílý </t>
  </si>
  <si>
    <t>obor pekař, cukrář - 2 muži</t>
  </si>
  <si>
    <t xml:space="preserve">1 ks bílé kalhoty, dlouhé, 100 % bavlna, min. 230 g/m² </t>
  </si>
  <si>
    <r>
      <t>1 ks plášť bílý, 100 % bavlna 140g/m</t>
    </r>
    <r>
      <rPr>
        <sz val="11"/>
        <color indexed="8"/>
        <rFont val="Calibri"/>
        <family val="2"/>
      </rPr>
      <t>²</t>
    </r>
  </si>
  <si>
    <r>
      <t>1 ks pracovní bunda-blůza s odnímatelnými rukávy, zakončenými manžetami, zapínání na zip-kryté, 4 kapsy na předním dílu, 100% bavlna, 260 g/m</t>
    </r>
    <r>
      <rPr>
        <sz val="11"/>
        <rFont val="Calibri"/>
        <family val="2"/>
      </rPr>
      <t>²</t>
    </r>
  </si>
  <si>
    <t>1 ks zimní pracovní bunda s odnímatelnými rukávy, zapínáním na krytý zip, nastavitelná šířka rukávů a spodního lemu nebo pružný lem, multifunkční kapsy, kapsa na mobil, reflexní doplňky</t>
  </si>
  <si>
    <t>1 ks celokožená pracovní polobotka bez ocelové špičky z hovězí usně, nepíšící podešev odolná olejům a pohonným hmotám, uzavřená oblast paty, antistatické vlastnosti, absorpce energie v oblasti paty, splňující normu O2</t>
  </si>
  <si>
    <r>
      <t xml:space="preserve">1 ks zimní celokožená pracovní kotníková bota bez ocelové špičky z hovězí usně, nepíšící podešev odolná olejům a pohonným hmotám, </t>
    </r>
    <r>
      <rPr>
        <sz val="10"/>
        <color indexed="8"/>
        <rFont val="Arial"/>
        <family val="2"/>
      </rPr>
      <t>uzavřená oblast paty, antistatické vlastnosti, absorpce energie v oblasti paty, odolná kontaktnímu teplu</t>
    </r>
    <r>
      <rPr>
        <sz val="11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splňující normu O2</t>
    </r>
  </si>
  <si>
    <t>zimní pracovní bunda</t>
  </si>
  <si>
    <t>obuv norma O2 polobotka</t>
  </si>
  <si>
    <t>zimní obuv</t>
  </si>
  <si>
    <t>kalhoty s laclem</t>
  </si>
  <si>
    <t>pracovní bunda-blůza</t>
  </si>
  <si>
    <r>
      <t>2 ks plášť bílý, 100 % bavlna min. 220 g/m</t>
    </r>
    <r>
      <rPr>
        <sz val="11"/>
        <color indexed="8"/>
        <rFont val="Calibri"/>
        <family val="2"/>
      </rPr>
      <t>²</t>
    </r>
  </si>
  <si>
    <t>1 pár obuv celoplastová, bílá, s páskem přes patu, s certifikátem protiskluzová (typ crocsy)</t>
  </si>
  <si>
    <r>
      <t>1 ks plášť bílý, 100 % bavlna min. 220 g/m</t>
    </r>
    <r>
      <rPr>
        <sz val="11"/>
        <color indexed="8"/>
        <rFont val="Calibri"/>
        <family val="2"/>
      </rPr>
      <t>²</t>
    </r>
  </si>
  <si>
    <t>obuv celoplastová dámská</t>
  </si>
  <si>
    <t>obuv celoplastová pánská</t>
  </si>
  <si>
    <t>obor kuchař  - 6 mužů</t>
  </si>
  <si>
    <t>obuv zdravotní protiskluzná pánská</t>
  </si>
  <si>
    <t>1 pár obuv zdravotní sandály bílé pánské, protiskluzová podrážka</t>
  </si>
  <si>
    <t>prodej žákovských výrobků,skladní - 14 žen</t>
  </si>
  <si>
    <t>1 ks čepice s kšiltem červená</t>
  </si>
  <si>
    <t xml:space="preserve">obor fotograf -  4 </t>
  </si>
  <si>
    <t>mytí nádobí - 1 muž</t>
  </si>
  <si>
    <t xml:space="preserve">2 ks bílé kalhoty, dlouhé, v pase do gumy; 100 % bavlna, min.245 g/m² </t>
  </si>
  <si>
    <r>
      <t>1 ks kalhoty bílé, 100 % bavlna,  min.230 g/m</t>
    </r>
    <r>
      <rPr>
        <sz val="11"/>
        <color indexed="8"/>
        <rFont val="Calibri"/>
        <family val="2"/>
      </rPr>
      <t>²</t>
    </r>
  </si>
  <si>
    <t>obor kuchař - 50 hochů</t>
  </si>
  <si>
    <t>obor kuchař - 85 dívek</t>
  </si>
  <si>
    <t>obor řezník -  25 hochů, 2 dívky</t>
  </si>
  <si>
    <t>obor cukrář, pekař - 32 hochů, 110 dívek</t>
  </si>
  <si>
    <t>obor prodavač - 18 žáků</t>
  </si>
  <si>
    <t>obor kadeřník, kosmetička - 17 žen</t>
  </si>
  <si>
    <t xml:space="preserve">Obuv bílá zdravotní protiskluzová </t>
  </si>
  <si>
    <t>oboru cukrář , pekař - 13 žen</t>
  </si>
  <si>
    <t>oboru kuchař - 9 žen</t>
  </si>
  <si>
    <t>úklid, mytí nádobí - 31 žen</t>
  </si>
  <si>
    <t>řidič - 2 muži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</si>
</sst>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12" fillId="32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 topLeftCell="A7">
      <selection activeCell="F256" sqref="F256"/>
    </sheetView>
  </sheetViews>
  <sheetFormatPr defaultColWidth="9.140625" defaultRowHeight="15"/>
  <cols>
    <col min="1" max="1" width="30.28125" style="0" customWidth="1"/>
    <col min="2" max="2" width="11.28125" style="0" customWidth="1"/>
    <col min="3" max="3" width="10.00390625" style="9" customWidth="1"/>
    <col min="4" max="4" width="9.8515625" style="9" customWidth="1"/>
    <col min="5" max="5" width="12.7109375" style="9" customWidth="1"/>
    <col min="6" max="6" width="11.7109375" style="9" customWidth="1"/>
    <col min="7" max="7" width="1.57421875" style="0" customWidth="1"/>
    <col min="10" max="10" width="41.28125" style="0" customWidth="1"/>
  </cols>
  <sheetData>
    <row r="1" spans="1:6" ht="15">
      <c r="A1" t="s">
        <v>79</v>
      </c>
      <c r="F1" s="9" t="s">
        <v>32</v>
      </c>
    </row>
    <row r="2" ht="15">
      <c r="A2" t="s">
        <v>80</v>
      </c>
    </row>
    <row r="3" ht="15">
      <c r="A3" t="s">
        <v>0</v>
      </c>
    </row>
    <row r="5" spans="1:6" s="3" customFormat="1" ht="18.75">
      <c r="A5" s="72" t="s">
        <v>1</v>
      </c>
      <c r="B5" s="72"/>
      <c r="C5" s="72"/>
      <c r="D5" s="72"/>
      <c r="E5" s="72"/>
      <c r="F5" s="72"/>
    </row>
    <row r="8" spans="1:6" s="4" customFormat="1" ht="18.75">
      <c r="A8" s="3" t="s">
        <v>34</v>
      </c>
      <c r="B8" s="3"/>
      <c r="C8" s="10"/>
      <c r="D8" s="10"/>
      <c r="E8" s="10"/>
      <c r="F8" s="10"/>
    </row>
    <row r="9" spans="1:6" s="4" customFormat="1" ht="15" customHeight="1">
      <c r="A9" s="3"/>
      <c r="B9" s="3"/>
      <c r="C9" s="10"/>
      <c r="D9" s="10"/>
      <c r="E9" s="10"/>
      <c r="F9" s="10"/>
    </row>
    <row r="10" spans="1:6" s="4" customFormat="1" ht="15" customHeight="1">
      <c r="A10" s="39" t="s">
        <v>136</v>
      </c>
      <c r="B10" s="3"/>
      <c r="C10" s="10"/>
      <c r="D10" s="10"/>
      <c r="E10" s="10"/>
      <c r="F10" s="10"/>
    </row>
    <row r="11" spans="1:6" s="4" customFormat="1" ht="15" customHeight="1">
      <c r="A11" t="s">
        <v>81</v>
      </c>
      <c r="B11" s="3"/>
      <c r="C11" s="10"/>
      <c r="D11" s="10"/>
      <c r="E11" s="10"/>
      <c r="F11" s="10"/>
    </row>
    <row r="12" spans="1:6" s="4" customFormat="1" ht="15" customHeight="1">
      <c r="A12" s="31" t="s">
        <v>23</v>
      </c>
      <c r="B12" s="3"/>
      <c r="C12" s="10"/>
      <c r="D12" s="10"/>
      <c r="E12" s="10"/>
      <c r="F12" s="10"/>
    </row>
    <row r="13" spans="1:6" s="4" customFormat="1" ht="15" customHeight="1">
      <c r="A13" s="30" t="s">
        <v>37</v>
      </c>
      <c r="B13" s="3"/>
      <c r="C13" s="10"/>
      <c r="D13" s="10"/>
      <c r="E13" s="10"/>
      <c r="F13" s="10"/>
    </row>
    <row r="14" spans="1:6" s="4" customFormat="1" ht="15" customHeight="1">
      <c r="A14" s="30"/>
      <c r="B14" s="3"/>
      <c r="C14" s="10"/>
      <c r="D14" s="10"/>
      <c r="E14" s="10"/>
      <c r="F14" s="10"/>
    </row>
    <row r="15" spans="1:6" s="4" customFormat="1" ht="30" customHeight="1">
      <c r="A15" s="27" t="s">
        <v>2</v>
      </c>
      <c r="B15" s="25" t="s">
        <v>36</v>
      </c>
      <c r="C15" s="25" t="s">
        <v>3</v>
      </c>
      <c r="D15" s="48" t="s">
        <v>9</v>
      </c>
      <c r="E15" s="7" t="s">
        <v>10</v>
      </c>
      <c r="F15" s="7" t="s">
        <v>11</v>
      </c>
    </row>
    <row r="16" spans="1:6" s="4" customFormat="1" ht="15" customHeight="1">
      <c r="A16" s="5" t="s">
        <v>4</v>
      </c>
      <c r="B16" s="13"/>
      <c r="C16" s="41">
        <v>18</v>
      </c>
      <c r="D16" s="50">
        <v>0</v>
      </c>
      <c r="E16" s="50">
        <f>C16*D16</f>
        <v>0</v>
      </c>
      <c r="F16" s="50">
        <f>E16*1.21</f>
        <v>0</v>
      </c>
    </row>
    <row r="17" spans="1:6" s="4" customFormat="1" ht="15" customHeight="1">
      <c r="A17" s="5" t="s">
        <v>17</v>
      </c>
      <c r="B17" s="13"/>
      <c r="C17" s="41">
        <v>18</v>
      </c>
      <c r="D17" s="50">
        <v>0</v>
      </c>
      <c r="E17" s="50">
        <f>C17*D17</f>
        <v>0</v>
      </c>
      <c r="F17" s="50">
        <f>E17*1.21</f>
        <v>0</v>
      </c>
    </row>
    <row r="18" spans="1:6" s="4" customFormat="1" ht="15" customHeight="1">
      <c r="A18" s="5" t="s">
        <v>24</v>
      </c>
      <c r="B18" s="13"/>
      <c r="C18" s="41">
        <v>9</v>
      </c>
      <c r="D18" s="50">
        <v>0</v>
      </c>
      <c r="E18" s="50">
        <f>C18*D18</f>
        <v>0</v>
      </c>
      <c r="F18" s="50">
        <f>E18*1.21</f>
        <v>0</v>
      </c>
    </row>
    <row r="19" spans="1:6" s="4" customFormat="1" ht="15" customHeight="1">
      <c r="A19" s="5"/>
      <c r="B19" s="13"/>
      <c r="C19" s="41"/>
      <c r="D19" s="50"/>
      <c r="E19" s="50">
        <f>C19*D19</f>
        <v>0</v>
      </c>
      <c r="F19" s="50">
        <f>E19*1.21</f>
        <v>0</v>
      </c>
    </row>
    <row r="20" spans="1:6" s="4" customFormat="1" ht="15" customHeight="1">
      <c r="A20" s="6" t="s">
        <v>8</v>
      </c>
      <c r="B20" s="12"/>
      <c r="C20" s="12"/>
      <c r="D20" s="52"/>
      <c r="E20" s="52">
        <f>SUM(E16:E19)</f>
        <v>0</v>
      </c>
      <c r="F20" s="52">
        <f>SUM(F16:F19)</f>
        <v>0</v>
      </c>
    </row>
    <row r="21" ht="15" customHeight="1"/>
    <row r="22" spans="1:5" ht="15">
      <c r="A22" s="39" t="s">
        <v>135</v>
      </c>
      <c r="B22" s="39"/>
      <c r="C22" s="40"/>
      <c r="D22" s="11"/>
      <c r="E22" s="11"/>
    </row>
    <row r="23" ht="15">
      <c r="A23" t="s">
        <v>81</v>
      </c>
    </row>
    <row r="24" spans="1:2" ht="15">
      <c r="A24" s="30" t="s">
        <v>28</v>
      </c>
      <c r="B24" s="30"/>
    </row>
    <row r="25" spans="1:2" ht="15">
      <c r="A25" s="30" t="s">
        <v>37</v>
      </c>
      <c r="B25" s="29"/>
    </row>
    <row r="26" spans="1:2" ht="15">
      <c r="A26" s="30"/>
      <c r="B26" s="30"/>
    </row>
    <row r="27" spans="1:7" ht="31.5" customHeight="1">
      <c r="A27" s="27" t="s">
        <v>2</v>
      </c>
      <c r="B27" s="25" t="s">
        <v>36</v>
      </c>
      <c r="C27" s="25" t="s">
        <v>3</v>
      </c>
      <c r="D27" s="48" t="s">
        <v>9</v>
      </c>
      <c r="E27" s="7" t="s">
        <v>10</v>
      </c>
      <c r="F27" s="7" t="s">
        <v>11</v>
      </c>
      <c r="G27" s="8"/>
    </row>
    <row r="28" spans="1:7" ht="15">
      <c r="A28" s="5" t="s">
        <v>4</v>
      </c>
      <c r="B28" s="13"/>
      <c r="C28" s="41">
        <v>26</v>
      </c>
      <c r="D28" s="50">
        <v>0</v>
      </c>
      <c r="E28" s="50">
        <f>C28*D28</f>
        <v>0</v>
      </c>
      <c r="F28" s="50">
        <f>E28*1.21</f>
        <v>0</v>
      </c>
      <c r="G28" s="8"/>
    </row>
    <row r="29" spans="1:7" ht="15">
      <c r="A29" s="5" t="s">
        <v>5</v>
      </c>
      <c r="B29" s="13"/>
      <c r="C29" s="41">
        <v>26</v>
      </c>
      <c r="D29" s="50">
        <v>0</v>
      </c>
      <c r="E29" s="50">
        <f>C29*D29</f>
        <v>0</v>
      </c>
      <c r="F29" s="50">
        <f>E29*1.21</f>
        <v>0</v>
      </c>
      <c r="G29" s="8"/>
    </row>
    <row r="30" spans="1:7" ht="15">
      <c r="A30" s="5" t="s">
        <v>24</v>
      </c>
      <c r="B30" s="13"/>
      <c r="C30" s="41">
        <v>13</v>
      </c>
      <c r="D30" s="50">
        <v>0</v>
      </c>
      <c r="E30" s="50">
        <f>C30*D30</f>
        <v>0</v>
      </c>
      <c r="F30" s="50">
        <f>E30*1.21</f>
        <v>0</v>
      </c>
      <c r="G30" s="8"/>
    </row>
    <row r="31" spans="1:7" ht="15">
      <c r="A31" s="6" t="s">
        <v>8</v>
      </c>
      <c r="B31" s="12"/>
      <c r="C31" s="12"/>
      <c r="D31" s="51"/>
      <c r="E31" s="52">
        <f>SUM(E28:E30)</f>
        <v>0</v>
      </c>
      <c r="F31" s="52">
        <f>SUM(F28:F30)</f>
        <v>0</v>
      </c>
      <c r="G31" s="8"/>
    </row>
    <row r="32" ht="15">
      <c r="B32" s="9"/>
    </row>
    <row r="33" spans="1:6" ht="15">
      <c r="A33" s="15"/>
      <c r="B33" s="15"/>
      <c r="C33" s="33"/>
      <c r="D33" s="14"/>
      <c r="E33" s="14"/>
      <c r="F33" s="14"/>
    </row>
    <row r="34" spans="1:3" ht="15">
      <c r="A34" s="39" t="s">
        <v>119</v>
      </c>
      <c r="B34" s="39"/>
      <c r="C34" s="11"/>
    </row>
    <row r="35" spans="1:6" ht="16.5" customHeight="1">
      <c r="A35" t="s">
        <v>82</v>
      </c>
      <c r="B35" s="30"/>
      <c r="C35" s="30"/>
      <c r="D35" s="30"/>
      <c r="E35" s="30"/>
      <c r="F35" s="30"/>
    </row>
    <row r="36" spans="1:6" ht="15">
      <c r="A36" s="31" t="s">
        <v>55</v>
      </c>
      <c r="B36" s="31"/>
      <c r="C36" s="30"/>
      <c r="D36" s="30"/>
      <c r="E36" s="30"/>
      <c r="F36" s="30"/>
    </row>
    <row r="37" spans="1:2" ht="15">
      <c r="A37" s="31" t="s">
        <v>38</v>
      </c>
      <c r="B37" s="31"/>
    </row>
    <row r="38" spans="1:6" ht="25.5" customHeight="1">
      <c r="A38" s="24" t="s">
        <v>2</v>
      </c>
      <c r="B38" s="25" t="s">
        <v>36</v>
      </c>
      <c r="C38" s="25" t="s">
        <v>3</v>
      </c>
      <c r="D38" s="26" t="s">
        <v>9</v>
      </c>
      <c r="E38" s="7" t="s">
        <v>10</v>
      </c>
      <c r="F38" s="7" t="s">
        <v>11</v>
      </c>
    </row>
    <row r="39" spans="1:6" ht="15">
      <c r="A39" s="5" t="s">
        <v>4</v>
      </c>
      <c r="B39" s="13"/>
      <c r="C39" s="41">
        <v>12</v>
      </c>
      <c r="D39" s="50">
        <v>0</v>
      </c>
      <c r="E39" s="50">
        <f>C39*D39</f>
        <v>0</v>
      </c>
      <c r="F39" s="50">
        <f>E39*1.21</f>
        <v>0</v>
      </c>
    </row>
    <row r="40" spans="1:6" ht="15" customHeight="1">
      <c r="A40" s="5" t="s">
        <v>17</v>
      </c>
      <c r="B40" s="13"/>
      <c r="C40" s="41">
        <v>12</v>
      </c>
      <c r="D40" s="50">
        <v>0</v>
      </c>
      <c r="E40" s="50">
        <f>C40*D40</f>
        <v>0</v>
      </c>
      <c r="F40" s="50">
        <f>E40*1.21</f>
        <v>0</v>
      </c>
    </row>
    <row r="41" spans="1:6" ht="15" customHeight="1">
      <c r="A41" s="5" t="s">
        <v>6</v>
      </c>
      <c r="B41" s="13"/>
      <c r="C41" s="13">
        <v>6</v>
      </c>
      <c r="D41" s="50">
        <v>0</v>
      </c>
      <c r="E41" s="50">
        <f>C41*D41</f>
        <v>0</v>
      </c>
      <c r="F41" s="50">
        <f>E41*1.21</f>
        <v>0</v>
      </c>
    </row>
    <row r="42" spans="1:6" ht="15">
      <c r="A42" s="6" t="s">
        <v>8</v>
      </c>
      <c r="B42" s="6"/>
      <c r="C42" s="12"/>
      <c r="D42" s="52"/>
      <c r="E42" s="52">
        <f>SUM(E39:E41)</f>
        <v>0</v>
      </c>
      <c r="F42" s="52">
        <f>SUM(F39:F41)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spans="1:3" ht="15">
      <c r="A48" s="39" t="s">
        <v>22</v>
      </c>
      <c r="B48" s="39"/>
      <c r="C48" s="11"/>
    </row>
    <row r="49" spans="1:5" ht="15">
      <c r="A49" s="56" t="s">
        <v>126</v>
      </c>
      <c r="B49" s="56"/>
      <c r="C49" s="57"/>
      <c r="D49" s="58"/>
      <c r="E49" s="58"/>
    </row>
    <row r="50" spans="1:5" ht="15">
      <c r="A50" s="59" t="s">
        <v>73</v>
      </c>
      <c r="B50" s="59"/>
      <c r="C50" s="58"/>
      <c r="D50" s="58"/>
      <c r="E50" s="58"/>
    </row>
    <row r="51" spans="1:6" s="1" customFormat="1" ht="17.25">
      <c r="A51" s="59" t="s">
        <v>69</v>
      </c>
      <c r="B51" s="59"/>
      <c r="C51" s="58"/>
      <c r="D51" s="58"/>
      <c r="E51" s="58"/>
      <c r="F51" s="9"/>
    </row>
    <row r="52" spans="1:9" s="1" customFormat="1" ht="15">
      <c r="A52" s="59" t="s">
        <v>70</v>
      </c>
      <c r="B52" s="59"/>
      <c r="C52" s="58"/>
      <c r="D52" s="58"/>
      <c r="E52" s="58"/>
      <c r="F52" s="9"/>
      <c r="I52" s="15"/>
    </row>
    <row r="53" ht="15">
      <c r="A53" t="s">
        <v>39</v>
      </c>
    </row>
    <row r="54" spans="1:6" ht="45">
      <c r="A54" s="24" t="s">
        <v>2</v>
      </c>
      <c r="B54" s="25" t="s">
        <v>36</v>
      </c>
      <c r="C54" s="25" t="s">
        <v>3</v>
      </c>
      <c r="D54" s="26" t="s">
        <v>9</v>
      </c>
      <c r="E54" s="7" t="s">
        <v>10</v>
      </c>
      <c r="F54" s="7" t="s">
        <v>11</v>
      </c>
    </row>
    <row r="55" spans="1:6" ht="15">
      <c r="A55" s="5" t="s">
        <v>4</v>
      </c>
      <c r="B55" s="13"/>
      <c r="C55" s="41">
        <v>6</v>
      </c>
      <c r="D55" s="50">
        <v>0</v>
      </c>
      <c r="E55" s="50">
        <f>C55*D55</f>
        <v>0</v>
      </c>
      <c r="F55" s="50">
        <f>E55*1.21</f>
        <v>0</v>
      </c>
    </row>
    <row r="56" spans="1:6" ht="15">
      <c r="A56" s="5" t="s">
        <v>71</v>
      </c>
      <c r="B56" s="13"/>
      <c r="C56" s="41">
        <v>6</v>
      </c>
      <c r="D56" s="50">
        <v>0</v>
      </c>
      <c r="E56" s="50">
        <f>C56*D56</f>
        <v>0</v>
      </c>
      <c r="F56" s="50">
        <f>E56*1.21</f>
        <v>0</v>
      </c>
    </row>
    <row r="57" spans="1:6" ht="15">
      <c r="A57" s="5" t="s">
        <v>16</v>
      </c>
      <c r="B57" s="13"/>
      <c r="C57" s="41">
        <v>3</v>
      </c>
      <c r="D57" s="50">
        <v>0</v>
      </c>
      <c r="E57" s="50">
        <f>C57*D57</f>
        <v>0</v>
      </c>
      <c r="F57" s="50">
        <f>E57*1.21</f>
        <v>0</v>
      </c>
    </row>
    <row r="58" spans="1:6" ht="15">
      <c r="A58" s="5" t="s">
        <v>72</v>
      </c>
      <c r="B58" s="13"/>
      <c r="C58" s="41">
        <v>3</v>
      </c>
      <c r="D58" s="50">
        <v>0</v>
      </c>
      <c r="E58" s="50">
        <f>C58*D58</f>
        <v>0</v>
      </c>
      <c r="F58" s="50">
        <f>E58*1.21</f>
        <v>0</v>
      </c>
    </row>
    <row r="59" spans="1:6" ht="18" customHeight="1">
      <c r="A59" s="5" t="s">
        <v>83</v>
      </c>
      <c r="B59" s="13"/>
      <c r="C59" s="41">
        <v>3</v>
      </c>
      <c r="D59" s="50">
        <v>0</v>
      </c>
      <c r="E59" s="50">
        <f>C59*D59</f>
        <v>0</v>
      </c>
      <c r="F59" s="50">
        <f>E59*1.21</f>
        <v>0</v>
      </c>
    </row>
    <row r="60" spans="1:6" s="1" customFormat="1" ht="15">
      <c r="A60" s="6" t="s">
        <v>8</v>
      </c>
      <c r="B60" s="12"/>
      <c r="C60" s="12"/>
      <c r="D60" s="52"/>
      <c r="E60" s="52">
        <f>SUM(E55:E59)</f>
        <v>0</v>
      </c>
      <c r="F60" s="52">
        <f>SUM(F55:F59)</f>
        <v>0</v>
      </c>
    </row>
    <row r="61" spans="1:6" ht="15">
      <c r="A61" s="15"/>
      <c r="B61" s="19"/>
      <c r="C61" s="19"/>
      <c r="D61" s="19"/>
      <c r="E61" s="19"/>
      <c r="F61" s="19"/>
    </row>
    <row r="62" spans="1:6" ht="15">
      <c r="A62" s="42" t="s">
        <v>102</v>
      </c>
      <c r="B62" s="42"/>
      <c r="C62" s="14"/>
      <c r="D62" s="14"/>
      <c r="E62" s="14"/>
      <c r="F62" s="14"/>
    </row>
    <row r="63" spans="1:6" ht="15">
      <c r="A63" t="s">
        <v>82</v>
      </c>
      <c r="B63" s="16"/>
      <c r="C63" s="17"/>
      <c r="D63" s="17"/>
      <c r="E63" s="17"/>
      <c r="F63" s="17"/>
    </row>
    <row r="64" spans="1:6" ht="15">
      <c r="A64" s="18" t="s">
        <v>56</v>
      </c>
      <c r="B64" s="22"/>
      <c r="C64" s="17"/>
      <c r="D64" s="17"/>
      <c r="E64" s="17"/>
      <c r="F64" s="17"/>
    </row>
    <row r="65" spans="1:6" s="1" customFormat="1" ht="15">
      <c r="A65" s="31" t="s">
        <v>38</v>
      </c>
      <c r="B65" s="32"/>
      <c r="C65" s="14"/>
      <c r="D65" s="14"/>
      <c r="E65" s="14"/>
      <c r="F65" s="14"/>
    </row>
    <row r="66" spans="1:6" s="1" customFormat="1" ht="45">
      <c r="A66" s="24" t="s">
        <v>2</v>
      </c>
      <c r="B66" s="25" t="s">
        <v>36</v>
      </c>
      <c r="C66" s="25" t="s">
        <v>3</v>
      </c>
      <c r="D66" s="26" t="s">
        <v>9</v>
      </c>
      <c r="E66" s="7" t="s">
        <v>10</v>
      </c>
      <c r="F66" s="7" t="s">
        <v>11</v>
      </c>
    </row>
    <row r="67" spans="1:6" s="8" customFormat="1" ht="15">
      <c r="A67" s="5" t="s">
        <v>4</v>
      </c>
      <c r="B67" s="13"/>
      <c r="C67" s="41">
        <v>4</v>
      </c>
      <c r="D67" s="50">
        <v>0</v>
      </c>
      <c r="E67" s="50">
        <f>C67*D67</f>
        <v>0</v>
      </c>
      <c r="F67" s="50">
        <f>E67*1.21</f>
        <v>0</v>
      </c>
    </row>
    <row r="68" spans="1:6" s="16" customFormat="1" ht="15">
      <c r="A68" s="5" t="s">
        <v>5</v>
      </c>
      <c r="B68" s="13"/>
      <c r="C68" s="41">
        <v>4</v>
      </c>
      <c r="D68" s="50">
        <v>0</v>
      </c>
      <c r="E68" s="50">
        <f>C68*D68</f>
        <v>0</v>
      </c>
      <c r="F68" s="50">
        <f>E68*1.21</f>
        <v>0</v>
      </c>
    </row>
    <row r="69" spans="1:6" s="16" customFormat="1" ht="15">
      <c r="A69" s="5" t="s">
        <v>13</v>
      </c>
      <c r="B69" s="13"/>
      <c r="C69" s="41">
        <v>2</v>
      </c>
      <c r="D69" s="50">
        <v>0</v>
      </c>
      <c r="E69" s="50">
        <f>C69*D69</f>
        <v>0</v>
      </c>
      <c r="F69" s="50">
        <f>E69*1.21</f>
        <v>0</v>
      </c>
    </row>
    <row r="70" spans="1:6" s="8" customFormat="1" ht="15">
      <c r="A70" s="6" t="s">
        <v>8</v>
      </c>
      <c r="B70" s="6"/>
      <c r="C70" s="12"/>
      <c r="D70" s="52"/>
      <c r="E70" s="52">
        <f>SUM(E67:E69)</f>
        <v>0</v>
      </c>
      <c r="F70" s="52">
        <f>SUM(F67:F69)</f>
        <v>0</v>
      </c>
    </row>
    <row r="71" spans="1:6" ht="16.5" customHeight="1">
      <c r="A71" s="8"/>
      <c r="B71" s="8"/>
      <c r="C71" s="14"/>
      <c r="D71" s="14"/>
      <c r="E71" s="14"/>
      <c r="F71" s="14"/>
    </row>
    <row r="72" spans="1:6" ht="15">
      <c r="A72" s="42"/>
      <c r="B72" s="64"/>
      <c r="C72" s="14"/>
      <c r="D72" s="14"/>
      <c r="E72" s="14"/>
      <c r="F72" s="14"/>
    </row>
    <row r="73" spans="1:6" ht="15">
      <c r="A73" s="42"/>
      <c r="B73" s="18"/>
      <c r="C73" s="14"/>
      <c r="D73" s="14"/>
      <c r="E73" s="14"/>
      <c r="F73" s="14"/>
    </row>
    <row r="74" spans="1:6" ht="15">
      <c r="A74" s="42" t="s">
        <v>133</v>
      </c>
      <c r="B74" s="18"/>
      <c r="C74" s="14"/>
      <c r="D74" s="14"/>
      <c r="E74" s="14"/>
      <c r="F74" s="14"/>
    </row>
    <row r="75" spans="1:7" s="1" customFormat="1" ht="15">
      <c r="A75" s="75" t="s">
        <v>40</v>
      </c>
      <c r="B75" s="75"/>
      <c r="C75" s="75"/>
      <c r="D75" s="14"/>
      <c r="E75" s="14"/>
      <c r="F75" s="14"/>
      <c r="G75" s="28"/>
    </row>
    <row r="76" spans="1:6" ht="45">
      <c r="A76" s="24" t="s">
        <v>2</v>
      </c>
      <c r="B76" s="25" t="s">
        <v>36</v>
      </c>
      <c r="C76" s="25" t="s">
        <v>3</v>
      </c>
      <c r="D76" s="26" t="s">
        <v>9</v>
      </c>
      <c r="E76" s="26" t="s">
        <v>10</v>
      </c>
      <c r="F76" s="26" t="s">
        <v>11</v>
      </c>
    </row>
    <row r="77" spans="1:6" ht="15">
      <c r="A77" s="65" t="s">
        <v>134</v>
      </c>
      <c r="B77" s="25"/>
      <c r="C77" s="62">
        <v>17</v>
      </c>
      <c r="D77" s="50">
        <v>0</v>
      </c>
      <c r="E77" s="50">
        <f>C77*D77</f>
        <v>0</v>
      </c>
      <c r="F77" s="50">
        <f>E77*1.21</f>
        <v>0</v>
      </c>
    </row>
    <row r="78" spans="1:6" ht="15">
      <c r="A78" s="5"/>
      <c r="B78" s="25"/>
      <c r="C78" s="62"/>
      <c r="D78" s="50">
        <v>0</v>
      </c>
      <c r="E78" s="50">
        <f>C78*D78</f>
        <v>0</v>
      </c>
      <c r="F78" s="50">
        <f>E78*1.21</f>
        <v>0</v>
      </c>
    </row>
    <row r="79" spans="1:6" ht="15">
      <c r="A79" s="24"/>
      <c r="B79" s="25"/>
      <c r="C79" s="62"/>
      <c r="D79" s="50">
        <v>0</v>
      </c>
      <c r="E79" s="50">
        <f>C79*D79</f>
        <v>0</v>
      </c>
      <c r="F79" s="50">
        <f>E79*1.21</f>
        <v>0</v>
      </c>
    </row>
    <row r="80" spans="1:6" ht="15">
      <c r="A80" s="65"/>
      <c r="B80" s="13"/>
      <c r="C80" s="41"/>
      <c r="D80" s="50">
        <v>0</v>
      </c>
      <c r="E80" s="50">
        <f>C80*D80</f>
        <v>0</v>
      </c>
      <c r="F80" s="50">
        <f>E80*1.21</f>
        <v>0</v>
      </c>
    </row>
    <row r="81" spans="1:6" ht="15">
      <c r="A81" s="6" t="s">
        <v>8</v>
      </c>
      <c r="B81" s="6"/>
      <c r="C81" s="12"/>
      <c r="D81" s="52"/>
      <c r="E81" s="52">
        <f>SUM(E80)</f>
        <v>0</v>
      </c>
      <c r="F81" s="52">
        <f>SUM(F80)</f>
        <v>0</v>
      </c>
    </row>
    <row r="82" spans="1:6" ht="15" customHeight="1">
      <c r="A82" s="8"/>
      <c r="B82" s="8"/>
      <c r="C82" s="14"/>
      <c r="D82" s="14"/>
      <c r="E82" s="14"/>
      <c r="F82" s="14"/>
    </row>
    <row r="83" spans="1:6" ht="13.5" customHeight="1">
      <c r="A83" s="43" t="s">
        <v>99</v>
      </c>
      <c r="B83" s="20"/>
      <c r="C83" s="14"/>
      <c r="D83" s="14"/>
      <c r="E83" s="14"/>
      <c r="F83" s="14"/>
    </row>
    <row r="84" spans="1:6" ht="15">
      <c r="A84" s="31" t="s">
        <v>57</v>
      </c>
      <c r="B84" s="31"/>
      <c r="C84" s="14"/>
      <c r="D84" s="14"/>
      <c r="E84" s="14"/>
      <c r="F84" s="14"/>
    </row>
    <row r="85" spans="1:6" ht="45">
      <c r="A85" s="24" t="s">
        <v>2</v>
      </c>
      <c r="B85" s="25" t="s">
        <v>36</v>
      </c>
      <c r="C85" s="25" t="s">
        <v>3</v>
      </c>
      <c r="D85" s="26" t="s">
        <v>9</v>
      </c>
      <c r="E85" s="7" t="s">
        <v>10</v>
      </c>
      <c r="F85" s="7" t="s">
        <v>11</v>
      </c>
    </row>
    <row r="86" spans="1:6" s="1" customFormat="1" ht="15">
      <c r="A86" s="5" t="s">
        <v>100</v>
      </c>
      <c r="B86" s="13"/>
      <c r="C86" s="13">
        <v>4</v>
      </c>
      <c r="D86" s="50">
        <v>0</v>
      </c>
      <c r="E86" s="50">
        <f>C86*D86</f>
        <v>0</v>
      </c>
      <c r="F86" s="50">
        <f>E86*1.21</f>
        <v>0</v>
      </c>
    </row>
    <row r="87" spans="1:6" ht="15" customHeight="1">
      <c r="A87" s="23" t="s">
        <v>8</v>
      </c>
      <c r="B87" s="23"/>
      <c r="C87" s="12" t="s">
        <v>12</v>
      </c>
      <c r="D87" s="52"/>
      <c r="E87" s="50">
        <f>SUM(E86)</f>
        <v>0</v>
      </c>
      <c r="F87" s="52">
        <f>SUM(F86:F86)</f>
        <v>0</v>
      </c>
    </row>
    <row r="88" spans="1:7" ht="15">
      <c r="A88" s="18"/>
      <c r="B88" s="18"/>
      <c r="C88" s="14"/>
      <c r="D88" s="14"/>
      <c r="E88" s="14"/>
      <c r="F88" s="14"/>
      <c r="G88" t="s">
        <v>12</v>
      </c>
    </row>
    <row r="89" spans="1:6" ht="15">
      <c r="A89" s="43" t="s">
        <v>124</v>
      </c>
      <c r="B89" s="18"/>
      <c r="C89" s="14"/>
      <c r="D89" s="14"/>
      <c r="E89" s="14"/>
      <c r="F89" s="14"/>
    </row>
    <row r="90" spans="1:6" ht="15">
      <c r="A90" s="31" t="s">
        <v>104</v>
      </c>
      <c r="B90" s="18"/>
      <c r="C90" s="14"/>
      <c r="D90" s="14"/>
      <c r="E90" s="14"/>
      <c r="F90" s="14"/>
    </row>
    <row r="91" spans="1:6" ht="45">
      <c r="A91" s="24" t="s">
        <v>2</v>
      </c>
      <c r="B91" s="25" t="s">
        <v>36</v>
      </c>
      <c r="C91" s="25" t="s">
        <v>3</v>
      </c>
      <c r="D91" s="26" t="s">
        <v>9</v>
      </c>
      <c r="E91" s="7" t="s">
        <v>10</v>
      </c>
      <c r="F91" s="7" t="s">
        <v>11</v>
      </c>
    </row>
    <row r="92" spans="1:6" ht="15">
      <c r="A92" s="5" t="s">
        <v>101</v>
      </c>
      <c r="B92" s="13"/>
      <c r="C92" s="13">
        <v>4</v>
      </c>
      <c r="D92" s="50">
        <v>0</v>
      </c>
      <c r="E92" s="50">
        <f>C92*D92</f>
        <v>0</v>
      </c>
      <c r="F92" s="50">
        <f>E92*1.21</f>
        <v>0</v>
      </c>
    </row>
    <row r="93" spans="1:6" ht="15">
      <c r="A93" s="23" t="s">
        <v>8</v>
      </c>
      <c r="B93" s="23"/>
      <c r="C93" s="12" t="s">
        <v>12</v>
      </c>
      <c r="D93" s="52"/>
      <c r="E93" s="52">
        <f>SUM(E92)</f>
        <v>0</v>
      </c>
      <c r="F93" s="52">
        <f>SUM(F92:F92)</f>
        <v>0</v>
      </c>
    </row>
    <row r="94" spans="1:6" ht="15" customHeight="1">
      <c r="A94" s="21"/>
      <c r="B94" s="21"/>
      <c r="C94" s="14"/>
      <c r="D94" s="14"/>
      <c r="E94" s="14"/>
      <c r="F94" s="14"/>
    </row>
    <row r="95" spans="1:6" ht="15">
      <c r="A95" s="68" t="s">
        <v>137</v>
      </c>
      <c r="B95" s="43"/>
      <c r="C95" s="17"/>
      <c r="D95" s="17"/>
      <c r="E95" s="17"/>
      <c r="F95" s="17"/>
    </row>
    <row r="96" spans="1:6" s="1" customFormat="1" ht="15">
      <c r="A96" s="18" t="s">
        <v>127</v>
      </c>
      <c r="B96" s="18"/>
      <c r="C96" s="17"/>
      <c r="D96" s="17"/>
      <c r="E96" s="17"/>
      <c r="F96" s="17"/>
    </row>
    <row r="97" spans="1:6" s="1" customFormat="1" ht="15">
      <c r="A97" s="18" t="s">
        <v>97</v>
      </c>
      <c r="B97" s="18"/>
      <c r="C97" s="17"/>
      <c r="D97" s="17"/>
      <c r="E97" s="17"/>
      <c r="F97" s="17"/>
    </row>
    <row r="98" spans="1:6" ht="14.25" customHeight="1">
      <c r="A98" s="18" t="s">
        <v>58</v>
      </c>
      <c r="B98" s="22"/>
      <c r="C98" s="17"/>
      <c r="D98" s="17"/>
      <c r="E98" s="17"/>
      <c r="F98" s="17"/>
    </row>
    <row r="99" spans="1:6" ht="15">
      <c r="A99" s="18" t="s">
        <v>40</v>
      </c>
      <c r="B99" s="22"/>
      <c r="C99" s="14"/>
      <c r="D99" s="14"/>
      <c r="E99" s="14"/>
      <c r="F99" s="14"/>
    </row>
    <row r="100" spans="1:6" ht="26.25" customHeight="1">
      <c r="A100" s="6" t="s">
        <v>2</v>
      </c>
      <c r="B100" s="25" t="s">
        <v>36</v>
      </c>
      <c r="C100" s="25" t="s">
        <v>3</v>
      </c>
      <c r="D100" s="26" t="s">
        <v>9</v>
      </c>
      <c r="E100" s="26" t="s">
        <v>10</v>
      </c>
      <c r="F100" s="26" t="s">
        <v>11</v>
      </c>
    </row>
    <row r="101" spans="1:6" s="2" customFormat="1" ht="15" customHeight="1">
      <c r="A101" s="5" t="s">
        <v>4</v>
      </c>
      <c r="B101" s="13"/>
      <c r="C101" s="41">
        <v>31</v>
      </c>
      <c r="D101" s="50">
        <v>0</v>
      </c>
      <c r="E101" s="50">
        <f>C101*D101</f>
        <v>0</v>
      </c>
      <c r="F101" s="50">
        <f>E101*1.21</f>
        <v>0</v>
      </c>
    </row>
    <row r="102" spans="1:6" s="2" customFormat="1" ht="15" customHeight="1">
      <c r="A102" s="5" t="s">
        <v>98</v>
      </c>
      <c r="B102" s="13"/>
      <c r="C102" s="41">
        <v>20</v>
      </c>
      <c r="D102" s="50">
        <v>0</v>
      </c>
      <c r="E102" s="50">
        <f>C102*D102</f>
        <v>0</v>
      </c>
      <c r="F102" s="50">
        <f>E102*1.21</f>
        <v>0</v>
      </c>
    </row>
    <row r="103" spans="1:6" s="2" customFormat="1" ht="15" customHeight="1">
      <c r="A103" s="5" t="s">
        <v>41</v>
      </c>
      <c r="B103" s="13"/>
      <c r="C103" s="41">
        <v>11</v>
      </c>
      <c r="D103" s="50">
        <v>0</v>
      </c>
      <c r="E103" s="50">
        <f>C103*D103</f>
        <v>0</v>
      </c>
      <c r="F103" s="50">
        <f>E103*1.21</f>
        <v>0</v>
      </c>
    </row>
    <row r="104" spans="1:6" s="2" customFormat="1" ht="15" customHeight="1">
      <c r="A104" s="5" t="s">
        <v>14</v>
      </c>
      <c r="B104" s="13"/>
      <c r="C104" s="41">
        <v>29</v>
      </c>
      <c r="D104" s="50">
        <v>0</v>
      </c>
      <c r="E104" s="50">
        <f>C104*D104</f>
        <v>0</v>
      </c>
      <c r="F104" s="50">
        <f>E104*1.21</f>
        <v>0</v>
      </c>
    </row>
    <row r="105" spans="1:6" ht="15">
      <c r="A105" s="6" t="s">
        <v>8</v>
      </c>
      <c r="B105" s="12"/>
      <c r="C105" s="12"/>
      <c r="D105" s="52"/>
      <c r="E105" s="52">
        <f>SUM(E101:E104)</f>
        <v>0</v>
      </c>
      <c r="F105" s="52">
        <f>SUM(F101:F104)</f>
        <v>0</v>
      </c>
    </row>
    <row r="106" spans="1:6" ht="17.25" customHeight="1">
      <c r="A106" s="8"/>
      <c r="B106" s="8"/>
      <c r="C106" s="14"/>
      <c r="D106" s="14"/>
      <c r="E106" s="14"/>
      <c r="F106" s="14"/>
    </row>
    <row r="107" spans="1:6" ht="15" customHeight="1">
      <c r="A107" s="68" t="s">
        <v>125</v>
      </c>
      <c r="B107" s="8"/>
      <c r="C107" s="14"/>
      <c r="D107" s="14"/>
      <c r="E107" s="14"/>
      <c r="F107" s="14"/>
    </row>
    <row r="108" spans="1:6" s="1" customFormat="1" ht="15">
      <c r="A108" s="18" t="s">
        <v>127</v>
      </c>
      <c r="B108" s="18"/>
      <c r="C108" s="17"/>
      <c r="D108" s="17"/>
      <c r="E108" s="17"/>
      <c r="F108" s="17"/>
    </row>
    <row r="109" spans="1:6" ht="15" customHeight="1">
      <c r="A109" s="18" t="s">
        <v>58</v>
      </c>
      <c r="B109" s="8"/>
      <c r="C109" s="14"/>
      <c r="D109" s="14"/>
      <c r="E109" s="14"/>
      <c r="F109" s="14"/>
    </row>
    <row r="110" spans="1:6" ht="15">
      <c r="A110" s="18" t="s">
        <v>121</v>
      </c>
      <c r="B110" s="22"/>
      <c r="C110" s="14"/>
      <c r="D110" s="14"/>
      <c r="E110" s="14"/>
      <c r="F110" s="14"/>
    </row>
    <row r="111" spans="1:6" ht="27.75" customHeight="1">
      <c r="A111" s="6" t="s">
        <v>2</v>
      </c>
      <c r="B111" s="25" t="s">
        <v>36</v>
      </c>
      <c r="C111" s="25" t="s">
        <v>3</v>
      </c>
      <c r="D111" s="26" t="s">
        <v>9</v>
      </c>
      <c r="E111" s="26" t="s">
        <v>10</v>
      </c>
      <c r="F111" s="26" t="s">
        <v>11</v>
      </c>
    </row>
    <row r="112" spans="1:6" ht="15" customHeight="1">
      <c r="A112" s="5" t="s">
        <v>4</v>
      </c>
      <c r="B112" s="13"/>
      <c r="C112" s="41">
        <v>1</v>
      </c>
      <c r="D112" s="50">
        <v>0</v>
      </c>
      <c r="E112" s="50">
        <f>C112*D112</f>
        <v>0</v>
      </c>
      <c r="F112" s="50">
        <f>E112*1.21</f>
        <v>0</v>
      </c>
    </row>
    <row r="113" spans="1:6" ht="15" customHeight="1">
      <c r="A113" s="5" t="s">
        <v>41</v>
      </c>
      <c r="B113" s="13"/>
      <c r="C113" s="41">
        <v>1</v>
      </c>
      <c r="D113" s="50">
        <v>0</v>
      </c>
      <c r="E113" s="50">
        <f>C113*D113</f>
        <v>0</v>
      </c>
      <c r="F113" s="50">
        <f>E113*1.21</f>
        <v>0</v>
      </c>
    </row>
    <row r="114" spans="1:6" ht="15" customHeight="1">
      <c r="A114" s="5" t="s">
        <v>120</v>
      </c>
      <c r="B114" s="13"/>
      <c r="C114" s="41">
        <v>1</v>
      </c>
      <c r="D114" s="50">
        <v>0</v>
      </c>
      <c r="E114" s="50">
        <f>C114*D114</f>
        <v>0</v>
      </c>
      <c r="F114" s="50">
        <f>E114*1.21</f>
        <v>0</v>
      </c>
    </row>
    <row r="115" spans="1:6" ht="15">
      <c r="A115" s="6" t="s">
        <v>8</v>
      </c>
      <c r="B115" s="12"/>
      <c r="C115" s="12"/>
      <c r="D115" s="52"/>
      <c r="E115" s="52">
        <f>SUM(E111:E114)</f>
        <v>0</v>
      </c>
      <c r="F115" s="52">
        <f>SUM(F111:F114)</f>
        <v>0</v>
      </c>
    </row>
    <row r="116" spans="1:6" ht="15" customHeight="1">
      <c r="A116" s="68" t="s">
        <v>67</v>
      </c>
      <c r="B116" s="42"/>
      <c r="C116" s="14"/>
      <c r="D116" s="14"/>
      <c r="E116" s="14"/>
      <c r="F116" s="14"/>
    </row>
    <row r="117" spans="1:6" ht="30" customHeight="1">
      <c r="A117" s="73" t="s">
        <v>84</v>
      </c>
      <c r="B117" s="73"/>
      <c r="C117" s="73"/>
      <c r="D117" s="73"/>
      <c r="E117" s="73"/>
      <c r="F117" s="73"/>
    </row>
    <row r="118" spans="1:6" ht="42.75" customHeight="1">
      <c r="A118" s="74" t="s">
        <v>105</v>
      </c>
      <c r="B118" s="74"/>
      <c r="C118" s="74"/>
      <c r="D118" s="74"/>
      <c r="E118" s="74"/>
      <c r="F118" s="74"/>
    </row>
    <row r="119" spans="1:10" ht="38.25" customHeight="1">
      <c r="A119" s="70" t="s">
        <v>106</v>
      </c>
      <c r="B119" s="70"/>
      <c r="C119" s="70"/>
      <c r="D119" s="70"/>
      <c r="E119" s="70"/>
      <c r="F119" s="70"/>
      <c r="J119" s="61"/>
    </row>
    <row r="120" spans="1:10" ht="49.5" customHeight="1">
      <c r="A120" s="70" t="s">
        <v>107</v>
      </c>
      <c r="B120" s="70"/>
      <c r="C120" s="70"/>
      <c r="D120" s="70"/>
      <c r="E120" s="70"/>
      <c r="F120" s="70"/>
      <c r="J120" s="61"/>
    </row>
    <row r="121" spans="1:10" s="29" customFormat="1" ht="46.5" customHeight="1">
      <c r="A121" s="71" t="s">
        <v>108</v>
      </c>
      <c r="B121" s="71"/>
      <c r="C121" s="71"/>
      <c r="D121" s="71"/>
      <c r="E121" s="71"/>
      <c r="F121" s="71"/>
      <c r="J121" s="61"/>
    </row>
    <row r="122" spans="1:6" ht="45">
      <c r="A122" s="6" t="s">
        <v>2</v>
      </c>
      <c r="B122" s="25" t="s">
        <v>36</v>
      </c>
      <c r="C122" s="25" t="s">
        <v>3</v>
      </c>
      <c r="D122" s="26" t="s">
        <v>9</v>
      </c>
      <c r="E122" s="7" t="s">
        <v>10</v>
      </c>
      <c r="F122" s="7" t="s">
        <v>11</v>
      </c>
    </row>
    <row r="123" spans="1:6" ht="15">
      <c r="A123" s="66" t="s">
        <v>112</v>
      </c>
      <c r="B123" s="25"/>
      <c r="C123" s="25">
        <v>8</v>
      </c>
      <c r="D123" s="50">
        <v>0</v>
      </c>
      <c r="E123" s="50">
        <f>C123*D123</f>
        <v>0</v>
      </c>
      <c r="F123" s="50">
        <f>E123*1.21</f>
        <v>0</v>
      </c>
    </row>
    <row r="124" spans="1:6" ht="15">
      <c r="A124" s="5" t="s">
        <v>113</v>
      </c>
      <c r="B124" s="13"/>
      <c r="C124" s="41">
        <v>8</v>
      </c>
      <c r="D124" s="50">
        <v>0</v>
      </c>
      <c r="E124" s="50">
        <f>C124*D124</f>
        <v>0</v>
      </c>
      <c r="F124" s="50">
        <f>E124*1.21</f>
        <v>0</v>
      </c>
    </row>
    <row r="125" spans="1:6" ht="15">
      <c r="A125" s="5" t="s">
        <v>109</v>
      </c>
      <c r="B125" s="13"/>
      <c r="C125" s="41">
        <v>1</v>
      </c>
      <c r="D125" s="50">
        <v>0</v>
      </c>
      <c r="E125" s="50">
        <f>C125*D125</f>
        <v>0</v>
      </c>
      <c r="F125" s="50">
        <f>E125*1.21</f>
        <v>0</v>
      </c>
    </row>
    <row r="126" spans="1:6" ht="15">
      <c r="A126" s="5" t="s">
        <v>110</v>
      </c>
      <c r="B126" s="13"/>
      <c r="C126" s="41">
        <v>8</v>
      </c>
      <c r="D126" s="50">
        <v>0</v>
      </c>
      <c r="E126" s="50">
        <f>C126*D126</f>
        <v>0</v>
      </c>
      <c r="F126" s="50">
        <f>E126*1.21</f>
        <v>0</v>
      </c>
    </row>
    <row r="127" spans="1:6" ht="15">
      <c r="A127" s="5" t="s">
        <v>111</v>
      </c>
      <c r="B127" s="13"/>
      <c r="C127" s="41">
        <v>1</v>
      </c>
      <c r="D127" s="50">
        <v>0</v>
      </c>
      <c r="E127" s="50">
        <f>C127*D127</f>
        <v>0</v>
      </c>
      <c r="F127" s="50">
        <f>E127*1.21</f>
        <v>0</v>
      </c>
    </row>
    <row r="128" spans="1:6" ht="15">
      <c r="A128" s="23" t="s">
        <v>21</v>
      </c>
      <c r="B128" s="23"/>
      <c r="C128" s="12" t="s">
        <v>12</v>
      </c>
      <c r="D128" s="52"/>
      <c r="E128" s="52">
        <f>SUM(E124:E127)</f>
        <v>0</v>
      </c>
      <c r="F128" s="52">
        <f>SUM(F124:F127)</f>
        <v>0</v>
      </c>
    </row>
    <row r="129" spans="1:6" ht="15">
      <c r="A129" s="18"/>
      <c r="B129" s="18"/>
      <c r="C129" s="14"/>
      <c r="D129" s="14"/>
      <c r="E129" s="14"/>
      <c r="F129" s="14"/>
    </row>
    <row r="130" spans="1:6" ht="31.5" customHeight="1">
      <c r="A130" s="43" t="s">
        <v>85</v>
      </c>
      <c r="B130" s="43"/>
      <c r="C130" s="14"/>
      <c r="D130" s="14"/>
      <c r="E130" s="14"/>
      <c r="F130" s="14"/>
    </row>
    <row r="131" spans="1:6" ht="15">
      <c r="A131" t="s">
        <v>81</v>
      </c>
      <c r="B131" s="18"/>
      <c r="C131" s="14"/>
      <c r="D131" s="14"/>
      <c r="E131" s="14"/>
      <c r="F131" s="14"/>
    </row>
    <row r="132" spans="1:6" ht="15">
      <c r="A132" s="18" t="s">
        <v>59</v>
      </c>
      <c r="B132" s="22"/>
      <c r="C132" s="14"/>
      <c r="D132" s="14"/>
      <c r="E132" s="14"/>
      <c r="F132" s="14"/>
    </row>
    <row r="133" spans="1:6" s="1" customFormat="1" ht="15">
      <c r="A133" s="18" t="s">
        <v>75</v>
      </c>
      <c r="B133" s="22"/>
      <c r="C133" s="14"/>
      <c r="D133" s="14"/>
      <c r="E133" s="14"/>
      <c r="F133" s="14"/>
    </row>
    <row r="134" spans="1:6" ht="15">
      <c r="A134" s="22" t="s">
        <v>29</v>
      </c>
      <c r="B134" s="22"/>
      <c r="C134" s="14"/>
      <c r="D134" s="14"/>
      <c r="E134" s="14"/>
      <c r="F134" s="14"/>
    </row>
    <row r="135" spans="1:6" ht="15">
      <c r="A135" s="22" t="s">
        <v>26</v>
      </c>
      <c r="B135" s="22"/>
      <c r="C135" s="14"/>
      <c r="D135" s="14"/>
      <c r="E135" s="14"/>
      <c r="F135" s="14"/>
    </row>
    <row r="136" spans="1:6" ht="15">
      <c r="A136" s="18" t="s">
        <v>86</v>
      </c>
      <c r="B136" s="22"/>
      <c r="C136" s="14"/>
      <c r="D136" s="14"/>
      <c r="E136" s="14"/>
      <c r="F136" s="14"/>
    </row>
    <row r="137" spans="1:6" ht="45">
      <c r="A137" s="24" t="s">
        <v>2</v>
      </c>
      <c r="B137" s="25" t="s">
        <v>36</v>
      </c>
      <c r="C137" s="25" t="s">
        <v>3</v>
      </c>
      <c r="D137" s="26" t="s">
        <v>9</v>
      </c>
      <c r="E137" s="7" t="s">
        <v>10</v>
      </c>
      <c r="F137" s="7" t="s">
        <v>11</v>
      </c>
    </row>
    <row r="138" spans="1:6" ht="15">
      <c r="A138" s="5" t="s">
        <v>4</v>
      </c>
      <c r="B138" s="13"/>
      <c r="C138" s="41">
        <v>12</v>
      </c>
      <c r="D138" s="50">
        <v>0</v>
      </c>
      <c r="E138" s="50">
        <f aca="true" t="shared" si="0" ref="E138:E143">C138*D138</f>
        <v>0</v>
      </c>
      <c r="F138" s="50">
        <f aca="true" t="shared" si="1" ref="F138:F143">E138*1.21</f>
        <v>0</v>
      </c>
    </row>
    <row r="139" spans="1:6" ht="15">
      <c r="A139" s="5" t="s">
        <v>15</v>
      </c>
      <c r="B139" s="13"/>
      <c r="C139" s="41">
        <v>12</v>
      </c>
      <c r="D139" s="50">
        <v>0</v>
      </c>
      <c r="E139" s="50">
        <f t="shared" si="0"/>
        <v>0</v>
      </c>
      <c r="F139" s="50">
        <f t="shared" si="1"/>
        <v>0</v>
      </c>
    </row>
    <row r="140" spans="1:6" ht="15">
      <c r="A140" s="5" t="s">
        <v>66</v>
      </c>
      <c r="B140" s="13"/>
      <c r="C140" s="41">
        <v>1</v>
      </c>
      <c r="D140" s="50">
        <v>0</v>
      </c>
      <c r="E140" s="50">
        <f t="shared" si="0"/>
        <v>0</v>
      </c>
      <c r="F140" s="50">
        <f t="shared" si="1"/>
        <v>0</v>
      </c>
    </row>
    <row r="141" spans="1:6" ht="15">
      <c r="A141" s="5" t="s">
        <v>30</v>
      </c>
      <c r="B141" s="13"/>
      <c r="C141" s="41">
        <v>3</v>
      </c>
      <c r="D141" s="50">
        <v>0</v>
      </c>
      <c r="E141" s="50">
        <f t="shared" si="0"/>
        <v>0</v>
      </c>
      <c r="F141" s="50">
        <f t="shared" si="1"/>
        <v>0</v>
      </c>
    </row>
    <row r="142" spans="1:6" ht="15" customHeight="1">
      <c r="A142" s="5" t="s">
        <v>7</v>
      </c>
      <c r="B142" s="13"/>
      <c r="C142" s="41">
        <v>3</v>
      </c>
      <c r="D142" s="50">
        <v>0</v>
      </c>
      <c r="E142" s="50">
        <f t="shared" si="0"/>
        <v>0</v>
      </c>
      <c r="F142" s="50">
        <f t="shared" si="1"/>
        <v>0</v>
      </c>
    </row>
    <row r="143" spans="1:6" ht="15">
      <c r="A143" s="5" t="s">
        <v>14</v>
      </c>
      <c r="B143" s="13"/>
      <c r="C143" s="41">
        <v>6</v>
      </c>
      <c r="D143" s="50">
        <v>0</v>
      </c>
      <c r="E143" s="50">
        <f t="shared" si="0"/>
        <v>0</v>
      </c>
      <c r="F143" s="50">
        <f t="shared" si="1"/>
        <v>0</v>
      </c>
    </row>
    <row r="144" spans="1:6" ht="15">
      <c r="A144" s="6" t="s">
        <v>8</v>
      </c>
      <c r="B144" s="6"/>
      <c r="C144" s="12"/>
      <c r="D144" s="52"/>
      <c r="E144" s="52">
        <f>SUM(E138:E143)</f>
        <v>0</v>
      </c>
      <c r="F144" s="52">
        <f>SUM(F138:F143)</f>
        <v>0</v>
      </c>
    </row>
    <row r="145" spans="1:6" ht="15">
      <c r="A145" s="18"/>
      <c r="B145" s="18"/>
      <c r="C145" s="14"/>
      <c r="D145" s="14"/>
      <c r="E145" s="14"/>
      <c r="F145" s="14"/>
    </row>
    <row r="146" spans="1:6" ht="15">
      <c r="A146" s="43" t="s">
        <v>138</v>
      </c>
      <c r="B146" s="43"/>
      <c r="C146" s="14"/>
      <c r="D146" s="14"/>
      <c r="E146" s="14"/>
      <c r="F146" s="14"/>
    </row>
    <row r="147" spans="1:6" ht="15">
      <c r="A147" s="18" t="s">
        <v>25</v>
      </c>
      <c r="B147" s="18"/>
      <c r="C147" s="17"/>
      <c r="D147" s="17"/>
      <c r="E147" s="17"/>
      <c r="F147" s="17"/>
    </row>
    <row r="148" spans="1:6" ht="15">
      <c r="A148" s="18" t="s">
        <v>42</v>
      </c>
      <c r="B148" s="22"/>
      <c r="C148" s="17"/>
      <c r="D148" s="17"/>
      <c r="E148" s="17"/>
      <c r="F148" s="17"/>
    </row>
    <row r="149" spans="1:6" s="1" customFormat="1" ht="17.25">
      <c r="A149" s="18" t="s">
        <v>60</v>
      </c>
      <c r="B149" s="22"/>
      <c r="C149" s="17"/>
      <c r="D149" s="17"/>
      <c r="E149" s="17"/>
      <c r="F149" s="17"/>
    </row>
    <row r="150" spans="1:6" s="1" customFormat="1" ht="15">
      <c r="A150" s="18" t="s">
        <v>114</v>
      </c>
      <c r="B150" s="22"/>
      <c r="C150" s="17"/>
      <c r="D150" s="17"/>
      <c r="E150" s="17"/>
      <c r="F150" s="17"/>
    </row>
    <row r="151" spans="1:6" ht="15" customHeight="1">
      <c r="A151" t="s">
        <v>78</v>
      </c>
      <c r="C151" s="14"/>
      <c r="D151" s="14"/>
      <c r="E151" s="14"/>
      <c r="F151" s="14"/>
    </row>
    <row r="152" spans="1:6" ht="45">
      <c r="A152" s="24" t="s">
        <v>2</v>
      </c>
      <c r="B152" s="25" t="s">
        <v>36</v>
      </c>
      <c r="C152" s="25" t="s">
        <v>3</v>
      </c>
      <c r="D152" s="26" t="s">
        <v>9</v>
      </c>
      <c r="E152" s="7" t="s">
        <v>10</v>
      </c>
      <c r="F152" s="7" t="s">
        <v>11</v>
      </c>
    </row>
    <row r="153" spans="1:6" s="2" customFormat="1" ht="15">
      <c r="A153" s="5" t="s">
        <v>4</v>
      </c>
      <c r="B153" s="13"/>
      <c r="C153" s="41">
        <v>4</v>
      </c>
      <c r="D153" s="47">
        <v>0</v>
      </c>
      <c r="E153" s="47">
        <f>C153*D153</f>
        <v>0</v>
      </c>
      <c r="F153" s="47">
        <f>E153*1.21</f>
        <v>0</v>
      </c>
    </row>
    <row r="154" spans="1:6" s="2" customFormat="1" ht="15">
      <c r="A154" s="5" t="s">
        <v>41</v>
      </c>
      <c r="B154" s="13"/>
      <c r="C154" s="41">
        <v>2</v>
      </c>
      <c r="D154" s="47">
        <v>0</v>
      </c>
      <c r="E154" s="47">
        <f>C154*D154</f>
        <v>0</v>
      </c>
      <c r="F154" s="47">
        <f>E154*1.21</f>
        <v>0</v>
      </c>
    </row>
    <row r="155" spans="1:6" s="2" customFormat="1" ht="15">
      <c r="A155" s="5" t="s">
        <v>16</v>
      </c>
      <c r="B155" s="13"/>
      <c r="C155" s="41">
        <v>2</v>
      </c>
      <c r="D155" s="47">
        <v>0</v>
      </c>
      <c r="E155" s="47">
        <f>C155*D155</f>
        <v>0</v>
      </c>
      <c r="F155" s="47">
        <f>E155*1.21</f>
        <v>0</v>
      </c>
    </row>
    <row r="156" spans="1:6" s="2" customFormat="1" ht="15">
      <c r="A156" s="5" t="s">
        <v>74</v>
      </c>
      <c r="B156" s="13"/>
      <c r="C156" s="41">
        <v>2</v>
      </c>
      <c r="D156" s="47">
        <v>0</v>
      </c>
      <c r="E156" s="47">
        <f>C156*D156</f>
        <v>0</v>
      </c>
      <c r="F156" s="47">
        <f>E156*1.21</f>
        <v>0</v>
      </c>
    </row>
    <row r="157" spans="1:6" ht="15">
      <c r="A157" s="5" t="s">
        <v>87</v>
      </c>
      <c r="B157" s="13"/>
      <c r="C157" s="41">
        <v>2</v>
      </c>
      <c r="D157" s="47">
        <v>0</v>
      </c>
      <c r="E157" s="47">
        <f>C157*D157</f>
        <v>0</v>
      </c>
      <c r="F157" s="47">
        <f>E157*1.21</f>
        <v>0</v>
      </c>
    </row>
    <row r="158" spans="1:6" ht="15.75" customHeight="1">
      <c r="A158" s="6" t="s">
        <v>8</v>
      </c>
      <c r="B158" s="6"/>
      <c r="C158" s="12"/>
      <c r="D158" s="49"/>
      <c r="E158" s="49">
        <f>SUM(E153:E157)</f>
        <v>0</v>
      </c>
      <c r="F158" s="49">
        <f>SUM(F153:F157)</f>
        <v>0</v>
      </c>
    </row>
    <row r="159" spans="1:6" ht="15">
      <c r="A159" s="8"/>
      <c r="B159" s="8"/>
      <c r="C159" s="14"/>
      <c r="D159" s="14"/>
      <c r="E159" s="14"/>
      <c r="F159" s="14"/>
    </row>
    <row r="160" spans="1:5" ht="15">
      <c r="A160" s="39" t="s">
        <v>122</v>
      </c>
      <c r="B160" s="39"/>
      <c r="C160" s="40"/>
      <c r="D160" s="11"/>
      <c r="E160" s="11"/>
    </row>
    <row r="161" spans="1:2" ht="15">
      <c r="A161" t="s">
        <v>81</v>
      </c>
      <c r="B161" s="18"/>
    </row>
    <row r="162" spans="1:2" ht="15">
      <c r="A162" s="18" t="s">
        <v>59</v>
      </c>
      <c r="B162" s="22"/>
    </row>
    <row r="163" spans="1:6" s="1" customFormat="1" ht="15">
      <c r="A163" s="22" t="s">
        <v>26</v>
      </c>
      <c r="B163" s="22"/>
      <c r="C163" s="9"/>
      <c r="D163" s="9"/>
      <c r="E163" s="9"/>
      <c r="F163" s="9"/>
    </row>
    <row r="164" spans="1:2" ht="15">
      <c r="A164" s="18" t="s">
        <v>43</v>
      </c>
      <c r="B164" s="22"/>
    </row>
    <row r="165" spans="1:6" ht="27.75" customHeight="1">
      <c r="A165" s="24" t="s">
        <v>2</v>
      </c>
      <c r="B165" s="25" t="s">
        <v>36</v>
      </c>
      <c r="C165" s="25" t="s">
        <v>3</v>
      </c>
      <c r="D165" s="26" t="s">
        <v>9</v>
      </c>
      <c r="E165" s="7" t="s">
        <v>10</v>
      </c>
      <c r="F165" s="7" t="s">
        <v>11</v>
      </c>
    </row>
    <row r="166" spans="1:6" ht="15">
      <c r="A166" s="5" t="s">
        <v>4</v>
      </c>
      <c r="B166" s="13"/>
      <c r="C166" s="41">
        <v>28</v>
      </c>
      <c r="D166" s="47">
        <v>0</v>
      </c>
      <c r="E166" s="47">
        <f>C166*D166</f>
        <v>0</v>
      </c>
      <c r="F166" s="47">
        <f>E166*1.21</f>
        <v>0</v>
      </c>
    </row>
    <row r="167" spans="1:6" ht="15">
      <c r="A167" s="5" t="s">
        <v>5</v>
      </c>
      <c r="B167" s="13"/>
      <c r="C167" s="41">
        <v>28</v>
      </c>
      <c r="D167" s="47">
        <v>0</v>
      </c>
      <c r="E167" s="47">
        <f>C167*D167</f>
        <v>0</v>
      </c>
      <c r="F167" s="47">
        <f>E167*1.21</f>
        <v>0</v>
      </c>
    </row>
    <row r="168" spans="1:6" ht="15">
      <c r="A168" s="5" t="s">
        <v>7</v>
      </c>
      <c r="B168" s="13"/>
      <c r="C168" s="41">
        <v>14</v>
      </c>
      <c r="D168" s="47">
        <v>0</v>
      </c>
      <c r="E168" s="47">
        <f>C168*D168</f>
        <v>0</v>
      </c>
      <c r="F168" s="47">
        <f>E168*1.21</f>
        <v>0</v>
      </c>
    </row>
    <row r="169" spans="1:6" ht="15">
      <c r="A169" s="5" t="s">
        <v>27</v>
      </c>
      <c r="B169" s="13"/>
      <c r="C169" s="41">
        <v>14</v>
      </c>
      <c r="D169" s="47">
        <v>0</v>
      </c>
      <c r="E169" s="47">
        <f>C169*D169</f>
        <v>0</v>
      </c>
      <c r="F169" s="47">
        <f>E169*1.21</f>
        <v>0</v>
      </c>
    </row>
    <row r="170" spans="1:6" ht="15.75" customHeight="1">
      <c r="A170" s="6" t="s">
        <v>8</v>
      </c>
      <c r="B170" s="6"/>
      <c r="C170" s="12" t="s">
        <v>12</v>
      </c>
      <c r="D170" s="49"/>
      <c r="E170" s="49">
        <f>SUM(E166:E169)</f>
        <v>0</v>
      </c>
      <c r="F170" s="49">
        <f>SUM(F166:F169)</f>
        <v>0</v>
      </c>
    </row>
    <row r="171" spans="1:6" s="3" customFormat="1" ht="18.75">
      <c r="A171" s="15"/>
      <c r="B171" s="15"/>
      <c r="C171" s="19"/>
      <c r="D171" s="19"/>
      <c r="E171" s="19"/>
      <c r="F171" s="19"/>
    </row>
    <row r="172" spans="1:6" ht="18.75">
      <c r="A172" s="35" t="s">
        <v>77</v>
      </c>
      <c r="B172" s="35"/>
      <c r="C172" s="19"/>
      <c r="D172" s="19"/>
      <c r="E172" s="19"/>
      <c r="F172" s="19"/>
    </row>
    <row r="173" spans="1:6" ht="18.75">
      <c r="A173" s="35"/>
      <c r="B173" s="35"/>
      <c r="C173" s="19"/>
      <c r="D173" s="19"/>
      <c r="E173" s="19"/>
      <c r="F173" s="19"/>
    </row>
    <row r="174" spans="1:4" ht="15">
      <c r="A174" s="1" t="s">
        <v>128</v>
      </c>
      <c r="B174" s="1"/>
      <c r="C174" s="11"/>
      <c r="D174" s="11"/>
    </row>
    <row r="175" spans="1:6" s="1" customFormat="1" ht="15">
      <c r="A175" s="30" t="s">
        <v>31</v>
      </c>
      <c r="B175" s="30"/>
      <c r="C175" s="30"/>
      <c r="D175" s="30"/>
      <c r="E175" s="34"/>
      <c r="F175" s="34"/>
    </row>
    <row r="176" spans="1:6" s="1" customFormat="1" ht="15">
      <c r="A176" s="31" t="s">
        <v>61</v>
      </c>
      <c r="B176" s="31"/>
      <c r="C176" s="30"/>
      <c r="D176" s="30"/>
      <c r="E176" s="30"/>
      <c r="F176" s="34"/>
    </row>
    <row r="177" spans="1:6" s="1" customFormat="1" ht="15">
      <c r="A177" s="31" t="s">
        <v>38</v>
      </c>
      <c r="B177" s="31"/>
      <c r="C177" s="9"/>
      <c r="D177" s="9"/>
      <c r="E177" s="9"/>
      <c r="F177" s="9"/>
    </row>
    <row r="178" spans="1:6" s="1" customFormat="1" ht="45">
      <c r="A178" s="24" t="s">
        <v>2</v>
      </c>
      <c r="B178" s="25" t="s">
        <v>36</v>
      </c>
      <c r="C178" s="25" t="s">
        <v>3</v>
      </c>
      <c r="D178" s="26" t="s">
        <v>9</v>
      </c>
      <c r="E178" s="7" t="s">
        <v>10</v>
      </c>
      <c r="F178" s="7" t="s">
        <v>11</v>
      </c>
    </row>
    <row r="179" spans="1:6" ht="15">
      <c r="A179" s="5" t="s">
        <v>4</v>
      </c>
      <c r="B179" s="13"/>
      <c r="C179" s="13">
        <v>50</v>
      </c>
      <c r="D179" s="47">
        <v>0</v>
      </c>
      <c r="E179" s="47">
        <f>C179*D179</f>
        <v>0</v>
      </c>
      <c r="F179" s="47">
        <f>E179*1.21</f>
        <v>0</v>
      </c>
    </row>
    <row r="180" spans="1:6" ht="15.75" customHeight="1">
      <c r="A180" s="5" t="s">
        <v>17</v>
      </c>
      <c r="B180" s="13"/>
      <c r="C180" s="13">
        <v>50</v>
      </c>
      <c r="D180" s="47">
        <v>0</v>
      </c>
      <c r="E180" s="47">
        <f>C180*D180</f>
        <v>0</v>
      </c>
      <c r="F180" s="47">
        <f>E180*1.21</f>
        <v>0</v>
      </c>
    </row>
    <row r="181" spans="1:6" ht="15.75" customHeight="1">
      <c r="A181" s="5" t="s">
        <v>6</v>
      </c>
      <c r="B181" s="13"/>
      <c r="C181" s="13">
        <v>50</v>
      </c>
      <c r="D181" s="47">
        <v>0</v>
      </c>
      <c r="E181" s="47">
        <f>C181*D181</f>
        <v>0</v>
      </c>
      <c r="F181" s="47">
        <f>E181*1.21</f>
        <v>0</v>
      </c>
    </row>
    <row r="182" spans="1:6" ht="15">
      <c r="A182" s="6" t="s">
        <v>8</v>
      </c>
      <c r="B182" s="6"/>
      <c r="C182" s="12"/>
      <c r="D182" s="49"/>
      <c r="E182" s="49">
        <f>SUM(E179:E181)</f>
        <v>0</v>
      </c>
      <c r="F182" s="49">
        <f>SUM(F179:F181)</f>
        <v>0</v>
      </c>
    </row>
    <row r="183" ht="19.5" customHeight="1"/>
    <row r="184" spans="1:4" ht="15">
      <c r="A184" s="1" t="s">
        <v>129</v>
      </c>
      <c r="B184" s="1"/>
      <c r="C184" s="11"/>
      <c r="D184" s="11"/>
    </row>
    <row r="185" spans="1:6" ht="15">
      <c r="A185" s="30" t="s">
        <v>103</v>
      </c>
      <c r="B185" s="30"/>
      <c r="C185" s="30"/>
      <c r="D185" s="30"/>
      <c r="E185" s="34"/>
      <c r="F185" s="34"/>
    </row>
    <row r="186" spans="1:6" ht="15">
      <c r="A186" s="31" t="s">
        <v>61</v>
      </c>
      <c r="B186" s="31"/>
      <c r="C186" s="30"/>
      <c r="D186" s="30"/>
      <c r="E186" s="30"/>
      <c r="F186" s="34"/>
    </row>
    <row r="187" spans="1:6" s="1" customFormat="1" ht="15">
      <c r="A187" s="31" t="s">
        <v>33</v>
      </c>
      <c r="B187" s="31"/>
      <c r="C187" s="9"/>
      <c r="D187" s="9"/>
      <c r="E187" s="9"/>
      <c r="F187" s="9"/>
    </row>
    <row r="188" spans="1:6" ht="29.25" customHeight="1">
      <c r="A188" s="24" t="s">
        <v>2</v>
      </c>
      <c r="B188" s="25" t="s">
        <v>36</v>
      </c>
      <c r="C188" s="25" t="s">
        <v>3</v>
      </c>
      <c r="D188" s="26" t="s">
        <v>9</v>
      </c>
      <c r="E188" s="7" t="s">
        <v>10</v>
      </c>
      <c r="F188" s="7" t="s">
        <v>11</v>
      </c>
    </row>
    <row r="189" spans="1:6" ht="15">
      <c r="A189" s="5" t="s">
        <v>4</v>
      </c>
      <c r="B189" s="13"/>
      <c r="C189" s="13">
        <v>85</v>
      </c>
      <c r="D189" s="50">
        <v>0</v>
      </c>
      <c r="E189" s="50">
        <f>C189*D189</f>
        <v>0</v>
      </c>
      <c r="F189" s="50">
        <f>E189*1.21</f>
        <v>0</v>
      </c>
    </row>
    <row r="190" spans="1:6" ht="18" customHeight="1">
      <c r="A190" s="5" t="s">
        <v>17</v>
      </c>
      <c r="B190" s="13"/>
      <c r="C190" s="13">
        <v>85</v>
      </c>
      <c r="D190" s="50">
        <v>0</v>
      </c>
      <c r="E190" s="50">
        <f>C190*D190</f>
        <v>0</v>
      </c>
      <c r="F190" s="50">
        <f>E190*1.21</f>
        <v>0</v>
      </c>
    </row>
    <row r="191" spans="1:6" ht="18" customHeight="1">
      <c r="A191" s="5" t="s">
        <v>6</v>
      </c>
      <c r="B191" s="13"/>
      <c r="C191" s="13">
        <v>85</v>
      </c>
      <c r="D191" s="50">
        <v>0</v>
      </c>
      <c r="E191" s="50">
        <f>C191*D191</f>
        <v>0</v>
      </c>
      <c r="F191" s="50">
        <f>E191*1.21</f>
        <v>0</v>
      </c>
    </row>
    <row r="192" spans="1:6" ht="15">
      <c r="A192" s="6" t="s">
        <v>8</v>
      </c>
      <c r="B192" s="6"/>
      <c r="C192" s="12"/>
      <c r="D192" s="52"/>
      <c r="E192" s="52">
        <f>SUM(E189:E191)</f>
        <v>0</v>
      </c>
      <c r="F192" s="52">
        <f>SUM(F189:F191)</f>
        <v>0</v>
      </c>
    </row>
    <row r="193" ht="15.75" customHeight="1"/>
    <row r="194" ht="16.5" customHeight="1"/>
    <row r="195" spans="1:4" ht="15">
      <c r="A195" s="1" t="s">
        <v>130</v>
      </c>
      <c r="B195" s="1"/>
      <c r="C195" s="11"/>
      <c r="D195" s="11"/>
    </row>
    <row r="196" spans="1:4" ht="15">
      <c r="A196" s="30" t="s">
        <v>62</v>
      </c>
      <c r="B196" s="30"/>
      <c r="C196" s="30"/>
      <c r="D196" s="11"/>
    </row>
    <row r="197" spans="1:4" ht="15">
      <c r="A197" s="30" t="s">
        <v>88</v>
      </c>
      <c r="B197" s="30"/>
      <c r="C197" s="30"/>
      <c r="D197" s="30"/>
    </row>
    <row r="198" spans="1:6" ht="15">
      <c r="A198" s="59" t="s">
        <v>76</v>
      </c>
      <c r="B198" s="59"/>
      <c r="C198" s="58"/>
      <c r="D198" s="58"/>
      <c r="E198" s="60"/>
      <c r="F198" s="34"/>
    </row>
    <row r="199" spans="1:2" ht="15">
      <c r="A199" s="38" t="s">
        <v>64</v>
      </c>
      <c r="B199" s="38"/>
    </row>
    <row r="200" ht="15">
      <c r="A200" t="s">
        <v>47</v>
      </c>
    </row>
    <row r="201" spans="1:2" ht="15">
      <c r="A201" s="38" t="s">
        <v>123</v>
      </c>
      <c r="B201" s="38"/>
    </row>
    <row r="202" spans="1:6" ht="45">
      <c r="A202" s="24" t="s">
        <v>2</v>
      </c>
      <c r="B202" s="25" t="s">
        <v>36</v>
      </c>
      <c r="C202" s="25" t="s">
        <v>3</v>
      </c>
      <c r="D202" s="26" t="s">
        <v>9</v>
      </c>
      <c r="E202" s="7" t="s">
        <v>10</v>
      </c>
      <c r="F202" s="7" t="s">
        <v>11</v>
      </c>
    </row>
    <row r="203" spans="1:6" ht="15">
      <c r="A203" s="5" t="s">
        <v>53</v>
      </c>
      <c r="B203" s="13"/>
      <c r="C203" s="13">
        <v>25</v>
      </c>
      <c r="D203" s="50">
        <v>0</v>
      </c>
      <c r="E203" s="50">
        <f aca="true" t="shared" si="2" ref="E203:E208">C203*D203</f>
        <v>0</v>
      </c>
      <c r="F203" s="50">
        <f aca="true" t="shared" si="3" ref="F203:F208">E203*1.21</f>
        <v>0</v>
      </c>
    </row>
    <row r="204" spans="1:6" ht="15">
      <c r="A204" s="5" t="s">
        <v>54</v>
      </c>
      <c r="B204" s="13"/>
      <c r="C204" s="13">
        <v>2</v>
      </c>
      <c r="D204" s="50">
        <v>0</v>
      </c>
      <c r="E204" s="50">
        <f t="shared" si="2"/>
        <v>0</v>
      </c>
      <c r="F204" s="50">
        <f t="shared" si="3"/>
        <v>0</v>
      </c>
    </row>
    <row r="205" spans="1:6" ht="15">
      <c r="A205" s="5" t="s">
        <v>68</v>
      </c>
      <c r="B205" s="13"/>
      <c r="C205" s="13">
        <v>27</v>
      </c>
      <c r="D205" s="50">
        <v>0</v>
      </c>
      <c r="E205" s="50">
        <f t="shared" si="2"/>
        <v>0</v>
      </c>
      <c r="F205" s="50">
        <f t="shared" si="3"/>
        <v>0</v>
      </c>
    </row>
    <row r="206" spans="1:6" ht="15">
      <c r="A206" s="5" t="s">
        <v>65</v>
      </c>
      <c r="B206" s="13"/>
      <c r="C206" s="13">
        <v>27</v>
      </c>
      <c r="D206" s="50">
        <v>0</v>
      </c>
      <c r="E206" s="50">
        <f t="shared" si="2"/>
        <v>0</v>
      </c>
      <c r="F206" s="50">
        <f t="shared" si="3"/>
        <v>0</v>
      </c>
    </row>
    <row r="207" spans="1:6" ht="15.75" customHeight="1">
      <c r="A207" s="5" t="s">
        <v>18</v>
      </c>
      <c r="B207" s="13"/>
      <c r="C207" s="13">
        <v>27</v>
      </c>
      <c r="D207" s="50">
        <v>0</v>
      </c>
      <c r="E207" s="50">
        <f t="shared" si="2"/>
        <v>0</v>
      </c>
      <c r="F207" s="50">
        <f t="shared" si="3"/>
        <v>0</v>
      </c>
    </row>
    <row r="208" spans="1:6" ht="15">
      <c r="A208" s="5" t="s">
        <v>19</v>
      </c>
      <c r="B208" s="13"/>
      <c r="C208" s="13">
        <v>27</v>
      </c>
      <c r="D208" s="50">
        <v>0</v>
      </c>
      <c r="E208" s="50">
        <f t="shared" si="2"/>
        <v>0</v>
      </c>
      <c r="F208" s="50">
        <f t="shared" si="3"/>
        <v>0</v>
      </c>
    </row>
    <row r="209" spans="1:6" ht="15">
      <c r="A209" s="6" t="s">
        <v>20</v>
      </c>
      <c r="B209" s="6"/>
      <c r="C209" s="12" t="s">
        <v>12</v>
      </c>
      <c r="D209" s="52"/>
      <c r="E209" s="52">
        <f>SUM(E203:E208)</f>
        <v>0</v>
      </c>
      <c r="F209" s="52">
        <f>SUM(F203:F208)</f>
        <v>0</v>
      </c>
    </row>
    <row r="210" spans="1:6" ht="15">
      <c r="A210" s="8"/>
      <c r="B210" s="8"/>
      <c r="C210" s="14"/>
      <c r="D210" s="14"/>
      <c r="E210" s="14"/>
      <c r="F210" s="14"/>
    </row>
    <row r="211" spans="1:2" ht="15">
      <c r="A211" s="1" t="s">
        <v>131</v>
      </c>
      <c r="B211" s="1"/>
    </row>
    <row r="212" spans="1:6" ht="15">
      <c r="A212" t="s">
        <v>46</v>
      </c>
      <c r="E212" s="34"/>
      <c r="F212" s="34"/>
    </row>
    <row r="213" spans="1:6" ht="15">
      <c r="A213" t="s">
        <v>89</v>
      </c>
      <c r="E213" s="34"/>
      <c r="F213" s="34"/>
    </row>
    <row r="214" spans="1:6" ht="15">
      <c r="A214" s="59" t="s">
        <v>76</v>
      </c>
      <c r="B214" s="59"/>
      <c r="C214" s="58"/>
      <c r="D214" s="58"/>
      <c r="E214" s="60"/>
      <c r="F214" s="34"/>
    </row>
    <row r="215" spans="1:6" ht="15">
      <c r="A215" s="30" t="s">
        <v>90</v>
      </c>
      <c r="B215" s="30"/>
      <c r="D215" s="34"/>
      <c r="E215" s="34"/>
      <c r="F215" s="34"/>
    </row>
    <row r="216" spans="1:6" ht="15">
      <c r="A216" s="30" t="s">
        <v>50</v>
      </c>
      <c r="B216" s="30"/>
      <c r="D216" s="34"/>
      <c r="E216" s="34"/>
      <c r="F216" s="34"/>
    </row>
    <row r="217" spans="1:2" ht="16.5" customHeight="1">
      <c r="A217" s="30" t="s">
        <v>51</v>
      </c>
      <c r="B217" s="29"/>
    </row>
    <row r="218" spans="1:6" ht="27.75" customHeight="1">
      <c r="A218" s="24" t="s">
        <v>2</v>
      </c>
      <c r="B218" s="25" t="s">
        <v>36</v>
      </c>
      <c r="C218" s="25" t="s">
        <v>3</v>
      </c>
      <c r="D218" s="26" t="s">
        <v>9</v>
      </c>
      <c r="E218" s="7" t="s">
        <v>10</v>
      </c>
      <c r="F218" s="7" t="s">
        <v>11</v>
      </c>
    </row>
    <row r="219" spans="1:6" ht="16.5" customHeight="1">
      <c r="A219" s="5" t="s">
        <v>44</v>
      </c>
      <c r="B219" s="13"/>
      <c r="C219" s="13">
        <v>32</v>
      </c>
      <c r="D219" s="50">
        <v>0</v>
      </c>
      <c r="E219" s="50">
        <f aca="true" t="shared" si="4" ref="E219:E224">C219*D219</f>
        <v>0</v>
      </c>
      <c r="F219" s="50">
        <f aca="true" t="shared" si="5" ref="F219:F224">E219*1.21</f>
        <v>0</v>
      </c>
    </row>
    <row r="220" spans="1:6" ht="16.5" customHeight="1">
      <c r="A220" s="5" t="s">
        <v>45</v>
      </c>
      <c r="B220" s="13"/>
      <c r="C220" s="13">
        <v>110</v>
      </c>
      <c r="D220" s="50">
        <v>0</v>
      </c>
      <c r="E220" s="50">
        <f t="shared" si="4"/>
        <v>0</v>
      </c>
      <c r="F220" s="50">
        <f t="shared" si="5"/>
        <v>0</v>
      </c>
    </row>
    <row r="221" spans="1:6" ht="16.5" customHeight="1">
      <c r="A221" s="5" t="s">
        <v>68</v>
      </c>
      <c r="B221" s="13"/>
      <c r="C221" s="13">
        <v>142</v>
      </c>
      <c r="D221" s="50">
        <v>0</v>
      </c>
      <c r="E221" s="50">
        <f t="shared" si="4"/>
        <v>0</v>
      </c>
      <c r="F221" s="50">
        <f t="shared" si="5"/>
        <v>0</v>
      </c>
    </row>
    <row r="222" spans="1:6" ht="15">
      <c r="A222" s="5" t="s">
        <v>48</v>
      </c>
      <c r="B222" s="13"/>
      <c r="C222" s="13">
        <v>32</v>
      </c>
      <c r="D222" s="50">
        <v>0</v>
      </c>
      <c r="E222" s="50">
        <f t="shared" si="4"/>
        <v>0</v>
      </c>
      <c r="F222" s="50">
        <f t="shared" si="5"/>
        <v>0</v>
      </c>
    </row>
    <row r="223" spans="1:6" ht="18" customHeight="1">
      <c r="A223" s="5" t="s">
        <v>49</v>
      </c>
      <c r="B223" s="13"/>
      <c r="C223" s="13">
        <v>110</v>
      </c>
      <c r="D223" s="50">
        <v>0</v>
      </c>
      <c r="E223" s="50">
        <f t="shared" si="4"/>
        <v>0</v>
      </c>
      <c r="F223" s="50">
        <f t="shared" si="5"/>
        <v>0</v>
      </c>
    </row>
    <row r="224" spans="1:6" ht="15">
      <c r="A224" s="5" t="s">
        <v>91</v>
      </c>
      <c r="B224" s="13"/>
      <c r="C224" s="13">
        <v>142</v>
      </c>
      <c r="D224" s="50">
        <v>0</v>
      </c>
      <c r="E224" s="50">
        <f t="shared" si="4"/>
        <v>0</v>
      </c>
      <c r="F224" s="50">
        <f t="shared" si="5"/>
        <v>0</v>
      </c>
    </row>
    <row r="225" spans="1:6" ht="15">
      <c r="A225" s="6" t="s">
        <v>8</v>
      </c>
      <c r="B225" s="6"/>
      <c r="C225" s="12"/>
      <c r="D225" s="52"/>
      <c r="E225" s="52">
        <f>SUM(E219:E224)</f>
        <v>0</v>
      </c>
      <c r="F225" s="52">
        <f>SUM(F219:F224)</f>
        <v>0</v>
      </c>
    </row>
    <row r="226" spans="1:6" ht="15">
      <c r="A226" s="15"/>
      <c r="B226" s="15"/>
      <c r="C226" s="19"/>
      <c r="D226" s="19"/>
      <c r="E226" s="19"/>
      <c r="F226" s="19"/>
    </row>
    <row r="228" spans="1:4" ht="15">
      <c r="A228" s="1" t="s">
        <v>132</v>
      </c>
      <c r="B228" s="1"/>
      <c r="C228" s="11"/>
      <c r="D228" s="11"/>
    </row>
    <row r="229" spans="1:4" ht="15">
      <c r="A229" s="36" t="s">
        <v>92</v>
      </c>
      <c r="B229" s="36"/>
      <c r="C229" s="37"/>
      <c r="D229" s="37"/>
    </row>
    <row r="230" spans="1:6" ht="45">
      <c r="A230" s="24" t="s">
        <v>2</v>
      </c>
      <c r="B230" s="25" t="s">
        <v>36</v>
      </c>
      <c r="C230" s="25" t="s">
        <v>3</v>
      </c>
      <c r="D230" s="26" t="s">
        <v>9</v>
      </c>
      <c r="E230" s="7" t="s">
        <v>10</v>
      </c>
      <c r="F230" s="7" t="s">
        <v>11</v>
      </c>
    </row>
    <row r="231" spans="1:6" ht="15">
      <c r="A231" s="5" t="s">
        <v>52</v>
      </c>
      <c r="B231" s="13"/>
      <c r="C231" s="13">
        <v>18</v>
      </c>
      <c r="D231" s="50">
        <v>0</v>
      </c>
      <c r="E231" s="50">
        <f>C231*D231</f>
        <v>0</v>
      </c>
      <c r="F231" s="50">
        <f>E231*1.21</f>
        <v>0</v>
      </c>
    </row>
    <row r="232" spans="1:6" ht="15">
      <c r="A232" s="6" t="s">
        <v>8</v>
      </c>
      <c r="B232" s="12"/>
      <c r="C232" s="12"/>
      <c r="D232" s="52"/>
      <c r="E232" s="52">
        <f>SUM(E231)</f>
        <v>0</v>
      </c>
      <c r="F232" s="52">
        <f>SUM(F231:F231)</f>
        <v>0</v>
      </c>
    </row>
    <row r="233" spans="1:6" ht="15">
      <c r="A233" s="15"/>
      <c r="B233" s="19"/>
      <c r="C233" s="19"/>
      <c r="D233" s="67"/>
      <c r="E233" s="67"/>
      <c r="F233" s="67"/>
    </row>
    <row r="234" spans="1:6" ht="14.25" customHeight="1">
      <c r="A234" s="54"/>
      <c r="B234" s="54"/>
      <c r="C234" s="55"/>
      <c r="D234" s="55"/>
      <c r="E234" s="55"/>
      <c r="F234" s="55"/>
    </row>
    <row r="235" spans="1:6" ht="14.25" customHeight="1">
      <c r="A235" s="1" t="s">
        <v>93</v>
      </c>
      <c r="B235" s="54"/>
      <c r="C235" s="55"/>
      <c r="D235" s="55"/>
      <c r="E235" s="55"/>
      <c r="F235" s="55"/>
    </row>
    <row r="236" spans="1:6" ht="14.25" customHeight="1">
      <c r="A236" s="30" t="s">
        <v>62</v>
      </c>
      <c r="B236" s="54"/>
      <c r="C236" s="55"/>
      <c r="D236" s="55"/>
      <c r="E236" s="55"/>
      <c r="F236" s="55"/>
    </row>
    <row r="237" spans="1:6" ht="14.25" customHeight="1">
      <c r="A237" s="30" t="s">
        <v>88</v>
      </c>
      <c r="B237" s="54"/>
      <c r="C237" s="55"/>
      <c r="D237" s="55"/>
      <c r="E237" s="55"/>
      <c r="F237" s="55"/>
    </row>
    <row r="238" spans="1:6" ht="14.25" customHeight="1">
      <c r="A238" s="59" t="s">
        <v>76</v>
      </c>
      <c r="B238" s="54"/>
      <c r="C238" s="55"/>
      <c r="D238" s="55"/>
      <c r="E238" s="55"/>
      <c r="F238" s="55"/>
    </row>
    <row r="239" spans="1:6" ht="14.25" customHeight="1">
      <c r="A239" s="18" t="s">
        <v>116</v>
      </c>
      <c r="B239" s="54"/>
      <c r="C239" s="55"/>
      <c r="D239" s="55"/>
      <c r="E239" s="55"/>
      <c r="F239" s="55"/>
    </row>
    <row r="240" spans="1:6" ht="14.25" customHeight="1">
      <c r="A240" s="30" t="s">
        <v>90</v>
      </c>
      <c r="B240" s="54"/>
      <c r="C240" s="55"/>
      <c r="D240" s="55"/>
      <c r="E240" s="55"/>
      <c r="F240" s="55"/>
    </row>
    <row r="241" ht="15">
      <c r="A241" s="30" t="s">
        <v>115</v>
      </c>
    </row>
    <row r="242" spans="1:6" ht="45">
      <c r="A242" s="24" t="s">
        <v>2</v>
      </c>
      <c r="B242" s="25" t="s">
        <v>36</v>
      </c>
      <c r="C242" s="25" t="s">
        <v>3</v>
      </c>
      <c r="D242" s="26" t="s">
        <v>9</v>
      </c>
      <c r="E242" s="7" t="s">
        <v>10</v>
      </c>
      <c r="F242" s="7" t="s">
        <v>11</v>
      </c>
    </row>
    <row r="243" spans="1:6" ht="15">
      <c r="A243" s="5" t="s">
        <v>94</v>
      </c>
      <c r="B243" s="25"/>
      <c r="C243" s="62">
        <v>0</v>
      </c>
      <c r="D243" s="50">
        <v>0</v>
      </c>
      <c r="E243" s="50">
        <f aca="true" t="shared" si="6" ref="E243:E249">C243*D243</f>
        <v>0</v>
      </c>
      <c r="F243" s="50">
        <f aca="true" t="shared" si="7" ref="F243:F249">E243*1.21</f>
        <v>0</v>
      </c>
    </row>
    <row r="244" spans="1:6" ht="15">
      <c r="A244" s="5" t="s">
        <v>95</v>
      </c>
      <c r="B244" s="25"/>
      <c r="C244" s="62">
        <v>5</v>
      </c>
      <c r="D244" s="50">
        <v>0</v>
      </c>
      <c r="E244" s="50">
        <f t="shared" si="6"/>
        <v>0</v>
      </c>
      <c r="F244" s="50">
        <f t="shared" si="7"/>
        <v>0</v>
      </c>
    </row>
    <row r="245" spans="1:6" ht="15">
      <c r="A245" s="5" t="s">
        <v>96</v>
      </c>
      <c r="B245" s="25"/>
      <c r="C245" s="62">
        <v>5</v>
      </c>
      <c r="D245" s="50">
        <v>0</v>
      </c>
      <c r="E245" s="50">
        <f t="shared" si="6"/>
        <v>0</v>
      </c>
      <c r="F245" s="50">
        <f t="shared" si="7"/>
        <v>0</v>
      </c>
    </row>
    <row r="246" spans="1:6" ht="15">
      <c r="A246" s="5" t="s">
        <v>74</v>
      </c>
      <c r="B246" s="25"/>
      <c r="C246" s="62">
        <v>0</v>
      </c>
      <c r="D246" s="50">
        <v>0</v>
      </c>
      <c r="E246" s="50">
        <f t="shared" si="6"/>
        <v>0</v>
      </c>
      <c r="F246" s="50">
        <f t="shared" si="7"/>
        <v>0</v>
      </c>
    </row>
    <row r="247" spans="1:6" ht="15">
      <c r="A247" s="5" t="s">
        <v>91</v>
      </c>
      <c r="B247" s="25"/>
      <c r="C247" s="62">
        <v>15</v>
      </c>
      <c r="D247" s="50">
        <v>0</v>
      </c>
      <c r="E247" s="50">
        <f t="shared" si="6"/>
        <v>0</v>
      </c>
      <c r="F247" s="50">
        <f t="shared" si="7"/>
        <v>0</v>
      </c>
    </row>
    <row r="248" spans="1:6" ht="15">
      <c r="A248" s="5" t="s">
        <v>117</v>
      </c>
      <c r="B248" s="25"/>
      <c r="C248" s="62">
        <v>3</v>
      </c>
      <c r="D248" s="50">
        <v>0</v>
      </c>
      <c r="E248" s="50">
        <f t="shared" si="6"/>
        <v>0</v>
      </c>
      <c r="F248" s="50">
        <f t="shared" si="7"/>
        <v>0</v>
      </c>
    </row>
    <row r="249" spans="1:6" s="29" customFormat="1" ht="15">
      <c r="A249" s="5" t="s">
        <v>118</v>
      </c>
      <c r="B249" s="13"/>
      <c r="C249" s="63">
        <v>1</v>
      </c>
      <c r="D249" s="50">
        <v>0</v>
      </c>
      <c r="E249" s="50">
        <f t="shared" si="6"/>
        <v>0</v>
      </c>
      <c r="F249" s="50">
        <f t="shared" si="7"/>
        <v>0</v>
      </c>
    </row>
    <row r="250" spans="1:6" ht="15">
      <c r="A250" s="6" t="s">
        <v>8</v>
      </c>
      <c r="B250" s="12"/>
      <c r="C250" s="12"/>
      <c r="D250" s="52"/>
      <c r="E250" s="52">
        <f>SUM(E243:E249)</f>
        <v>0</v>
      </c>
      <c r="F250" s="52">
        <f>SUM(F243:F249)</f>
        <v>0</v>
      </c>
    </row>
    <row r="253" spans="1:6" s="2" customFormat="1" ht="15">
      <c r="A253"/>
      <c r="B253"/>
      <c r="C253" s="9"/>
      <c r="D253" s="9"/>
      <c r="E253" s="9"/>
      <c r="F253" s="9"/>
    </row>
    <row r="254" spans="1:6" s="2" customFormat="1" ht="15">
      <c r="A254"/>
      <c r="B254"/>
      <c r="C254" s="9"/>
      <c r="D254" s="9"/>
      <c r="E254" s="9"/>
      <c r="F254" s="9"/>
    </row>
    <row r="255" spans="1:6" ht="31.5" customHeight="1">
      <c r="A255" s="44" t="s">
        <v>35</v>
      </c>
      <c r="B255" s="44"/>
      <c r="C255" s="45"/>
      <c r="D255" s="45"/>
      <c r="E255" s="46" t="s">
        <v>10</v>
      </c>
      <c r="F255" s="46" t="s">
        <v>11</v>
      </c>
    </row>
    <row r="256" spans="1:6" ht="15">
      <c r="A256" s="44"/>
      <c r="B256" s="44"/>
      <c r="C256" s="45"/>
      <c r="D256" s="45"/>
      <c r="E256" s="53">
        <f>SUM(+E250+E232+E225+E209+E192+E182+E170+E158+E144+E128+E115+E105+E93+E87+E81+E70+E60+E42+E31+E20)</f>
        <v>0</v>
      </c>
      <c r="F256" s="69">
        <f>SUM(F250+F232+F225+F209+F192+F182+F170+F158+F144+F128+F115+F105+F93+F87+F81+F70+F60+F42+F31+F20)</f>
        <v>0</v>
      </c>
    </row>
    <row r="257" ht="13.5" customHeight="1">
      <c r="A257" t="s">
        <v>63</v>
      </c>
    </row>
    <row r="258" spans="1:6" s="29" customFormat="1" ht="15">
      <c r="A258"/>
      <c r="B258"/>
      <c r="C258" s="9"/>
      <c r="D258" s="9"/>
      <c r="E258" s="9"/>
      <c r="F258" s="9"/>
    </row>
    <row r="262" ht="31.5" customHeight="1"/>
    <row r="265" spans="1:6" s="29" customFormat="1" ht="15">
      <c r="A265"/>
      <c r="B265"/>
      <c r="C265" s="9"/>
      <c r="D265" s="9"/>
      <c r="E265" s="9"/>
      <c r="F265" s="9"/>
    </row>
    <row r="267" ht="30.75" customHeight="1"/>
  </sheetData>
  <sheetProtection/>
  <mergeCells count="7">
    <mergeCell ref="A120:F120"/>
    <mergeCell ref="A121:F121"/>
    <mergeCell ref="A5:F5"/>
    <mergeCell ref="A117:F117"/>
    <mergeCell ref="A119:F119"/>
    <mergeCell ref="A118:F118"/>
    <mergeCell ref="A75:C7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rowBreaks count="2" manualBreakCount="2">
    <brk id="128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SyslovaA</dc:creator>
  <cp:keywords/>
  <dc:description/>
  <cp:lastModifiedBy>Zapletalová Renata</cp:lastModifiedBy>
  <cp:lastPrinted>2018-05-24T09:04:38Z</cp:lastPrinted>
  <dcterms:created xsi:type="dcterms:W3CDTF">2012-06-15T10:56:40Z</dcterms:created>
  <dcterms:modified xsi:type="dcterms:W3CDTF">2019-05-28T09:52:52Z</dcterms:modified>
  <cp:category/>
  <cp:version/>
  <cp:contentType/>
  <cp:contentStatus/>
</cp:coreProperties>
</file>