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<sst xmlns="http://schemas.openxmlformats.org/spreadsheetml/2006/main" count="181" uniqueCount="87">
  <si>
    <t>ASPE10</t>
  </si>
  <si>
    <t>S</t>
  </si>
  <si>
    <t>Firma: Správa a údržba silnic Jihomoravského kraje, příspěvková organizace kraje</t>
  </si>
  <si>
    <t>Příloha k formuláři pro ocenění nabídky</t>
  </si>
  <si>
    <t xml:space="preserve">Stavba: </t>
  </si>
  <si>
    <t>2019</t>
  </si>
  <si>
    <t>Oplocení areálu SÚS JMK Blansko, Komenského 2</t>
  </si>
  <si>
    <t>O</t>
  </si>
  <si>
    <t>Rozpočet:</t>
  </si>
  <si>
    <t>0,00</t>
  </si>
  <si>
    <t>15,00</t>
  </si>
  <si>
    <t>21,00</t>
  </si>
  <si>
    <t>3</t>
  </si>
  <si>
    <t>2</t>
  </si>
  <si>
    <t>01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</si>
  <si>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</si>
  <si>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</si>
  <si>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</si>
  <si>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</si>
  <si>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</si>
  <si>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</si>
  <si>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</si>
  <si>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</si>
  <si>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</si>
  <si>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</si>
  <si>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</si>
  <si>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</si>
  <si>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</si>
  <si>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</si>
  <si>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</si>
  <si>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</si>
  <si>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</si>
  <si>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</si>
  <si>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Základy</t>
  </si>
  <si>
    <t>P</t>
  </si>
  <si>
    <t>26A14</t>
  </si>
  <si>
    <t/>
  </si>
  <si>
    <t>VRTY PRO SLOUPKY OPLOCENÍ TŘ. TĚŽITELNOSTI I D DO 300MM</t>
  </si>
  <si>
    <t>M</t>
  </si>
  <si>
    <t>PP</t>
  </si>
  <si>
    <t>vč. odvozu, uložení a poplatku za skládku</t>
  </si>
  <si>
    <t>VV</t>
  </si>
  <si>
    <t>sloupek 2300 0,9*40=36,000 [A] 
sloupek 2600 0,9*189=170,100 [B] 
vpěra 2300 0,9*54=48,600 [C] 
Celkem: A+B+C=254,700 [D]</t>
  </si>
  <si>
    <t>TS</t>
  </si>
  <si>
    <t>položka zahrnuje: 
- zřízení vrtu, svislou a vodorovnou dopravu zeminy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uložení zeminy na skládku a poplatek za skládku</t>
  </si>
  <si>
    <t>27231</t>
  </si>
  <si>
    <t>ZÁKLADY Z PROSTÉHO BETONU</t>
  </si>
  <si>
    <t>M3</t>
  </si>
  <si>
    <t>betonové patky pro sloupky a vzpěry</t>
  </si>
  <si>
    <t>sloupek 2300 3,14*0,15*0,15*0,9*40=2,543 [A] 
sloupek 2600 3,14*0,15*0,15*0,9*189=12,018 [B] 
vpěra 2300 3,14*0,15*0,15*0,9*54=3,434 [C] 
Celkem: A+B+C=17,995 [D]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</si>
  <si>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</si>
  <si>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Svislé konstrukce</t>
  </si>
  <si>
    <t>33894A</t>
  </si>
  <si>
    <t>SLOUPKY OHRADNÍ A PLOTOVÉ KOVOVÉ KOTVENÉ DO PATEK NEBO BERANĚNÉ</t>
  </si>
  <si>
    <t>T</t>
  </si>
  <si>
    <t>sloupek v. 2300mm, pr. 48m, poplastovaný, 
vč. úchytek, víčka</t>
  </si>
  <si>
    <t>- dodání a osazení předepsaného sloupku včetně PKO 
- případnou betonovou patku z předepsané třídy betonu 
- nutné zemní práce</t>
  </si>
  <si>
    <t>sloupek v. 2600mm, pr. 48m, poplastovaný, 
vč. úchytek, víčka, objímek</t>
  </si>
  <si>
    <t>33894A.R</t>
  </si>
  <si>
    <t>Vzpěra dl. 2300mm, pr. 38mm, poplastovaná 
vč. objímek</t>
  </si>
  <si>
    <t>7</t>
  </si>
  <si>
    <t>Přidružená stavební výroba</t>
  </si>
  <si>
    <t>76792</t>
  </si>
  <si>
    <t>OPLOCENÍ Z DRÁTĚNÉHO PLETIVA POTAŽENÉHO PLASTEM</t>
  </si>
  <si>
    <t>M2</t>
  </si>
  <si>
    <t>drát 3mm, velikost oka 50x50mm v. 1800mm,  
vč. napínacího drátu (3,5 PVC), vyvazovacího drátu (1,5 PVC), napínacích ráčen (zelená)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</si>
  <si>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</si>
  <si>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drát 3mm, velikost oka 50x50mm v. 2000mm, 
vč. napínacího drátu (3,5 PVC), vyvazovacího drátu (1,5 PVC), napínacích ráčen (zelená)</t>
  </si>
  <si>
    <t>8</t>
  </si>
  <si>
    <t>drát 3mm, velikost oka 50x50mm v. 1800mm, vč. ostnatého drátu, 
vč. napínacího drátu (3,5 PVC), vyvazovacího drátu (1,5 PVC), napínacích ráčen (zelená)</t>
  </si>
  <si>
    <t>76796</t>
  </si>
  <si>
    <t>VRATA A VRÁTKA</t>
  </si>
  <si>
    <t>plastovaná branka 1800x1000 FAB, výška 1800mm, 
celkem 3 ks</t>
  </si>
  <si>
    <t>1,8*1,0*3=5,400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</si>
  <si>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</si>
  <si>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Ostatní konstrukce a práce</t>
  </si>
  <si>
    <t>966842</t>
  </si>
  <si>
    <t>ODSTRANĚNÍ OPLOCENÍ Z DRÁT PLETIVA</t>
  </si>
  <si>
    <t>678,5=678,500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</si>
  <si>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</si>
  <si>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(orientační hmotnost 1,35 kg/m dle technického listu) 
54ks*2,3*0,00135=0,168 [A]</t>
  </si>
  <si>
    <t>vč. sloupků a beton. patek</t>
  </si>
  <si>
    <t>188*1,8=338,400 [A]</t>
  </si>
  <si>
    <t>221*2,0=442,000 [A]</t>
  </si>
  <si>
    <t>výška pletiva 1800mm (ve výměře uvažována výška vč. ostatého drátu) 
270*2,0=540,000 [A]</t>
  </si>
  <si>
    <t>(orientační hmotnost 1,72 kg/m dle technického listu) 
65ks*2,3*0,00172=0,257 [A]</t>
  </si>
  <si>
    <t>(orientační hmotnost 1,72 kg/m dle technického listu) 
164ks*2,6*0,00172=0,845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</si>
</sst>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H58" sqref="H5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0+O8+O17+O30+O47</f>
        <v>0</v>
      </c>
      <c r="P2" t="s">
        <v>12</v>
      </c>
    </row>
    <row r="3" spans="1:16" ht="15" customHeight="1">
      <c r="A3" t="s">
        <v>1</v>
      </c>
      <c r="B3" s="6" t="s">
        <v>4</v>
      </c>
      <c r="C3" s="29" t="s">
        <v>5</v>
      </c>
      <c r="D3" s="30"/>
      <c r="E3" s="7" t="s">
        <v>6</v>
      </c>
      <c r="F3" s="1"/>
      <c r="G3" s="4"/>
      <c r="H3" s="3" t="s">
        <v>14</v>
      </c>
      <c r="I3" s="27">
        <f>0+I8+I17+I30+I47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31" t="s">
        <v>14</v>
      </c>
      <c r="D4" s="32"/>
      <c r="E4" s="10" t="s">
        <v>6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28" t="s">
        <v>15</v>
      </c>
      <c r="B5" s="28" t="s">
        <v>17</v>
      </c>
      <c r="C5" s="28" t="s">
        <v>19</v>
      </c>
      <c r="D5" s="28" t="s">
        <v>20</v>
      </c>
      <c r="E5" s="28" t="s">
        <v>21</v>
      </c>
      <c r="F5" s="28" t="s">
        <v>23</v>
      </c>
      <c r="G5" s="28" t="s">
        <v>25</v>
      </c>
      <c r="H5" s="28" t="s">
        <v>27</v>
      </c>
      <c r="I5" s="28"/>
      <c r="O5" t="s">
        <v>11</v>
      </c>
      <c r="P5" t="s">
        <v>13</v>
      </c>
    </row>
    <row r="6" spans="1:9" ht="12.75" customHeight="1">
      <c r="A6" s="28"/>
      <c r="B6" s="28"/>
      <c r="C6" s="28"/>
      <c r="D6" s="28"/>
      <c r="E6" s="28"/>
      <c r="F6" s="28"/>
      <c r="G6" s="28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13</v>
      </c>
      <c r="D7" s="8" t="s">
        <v>12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18" ht="12.75" customHeight="1">
      <c r="A8" s="11" t="s">
        <v>32</v>
      </c>
      <c r="B8" s="11"/>
      <c r="C8" s="13" t="s">
        <v>13</v>
      </c>
      <c r="D8" s="11"/>
      <c r="E8" s="14" t="s">
        <v>33</v>
      </c>
      <c r="F8" s="11"/>
      <c r="G8" s="11"/>
      <c r="H8" s="11"/>
      <c r="I8" s="15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254.7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39</v>
      </c>
      <c r="E10" s="22" t="s">
        <v>40</v>
      </c>
    </row>
    <row r="11" spans="1:5" ht="51">
      <c r="A11" s="23" t="s">
        <v>41</v>
      </c>
      <c r="E11" s="24" t="s">
        <v>42</v>
      </c>
    </row>
    <row r="12" spans="1:5" ht="102">
      <c r="A12" t="s">
        <v>43</v>
      </c>
      <c r="E12" s="22" t="s">
        <v>44</v>
      </c>
    </row>
    <row r="13" spans="1:16" ht="12.75">
      <c r="A13" s="12" t="s">
        <v>34</v>
      </c>
      <c r="B13" s="16" t="s">
        <v>13</v>
      </c>
      <c r="C13" s="16" t="s">
        <v>45</v>
      </c>
      <c r="D13" s="12" t="s">
        <v>36</v>
      </c>
      <c r="E13" s="17" t="s">
        <v>46</v>
      </c>
      <c r="F13" s="18" t="s">
        <v>47</v>
      </c>
      <c r="G13" s="19">
        <v>17.995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39</v>
      </c>
      <c r="E14" s="22" t="s">
        <v>48</v>
      </c>
    </row>
    <row r="15" spans="1:5" ht="51">
      <c r="A15" s="23" t="s">
        <v>41</v>
      </c>
      <c r="E15" s="24" t="s">
        <v>49</v>
      </c>
    </row>
    <row r="16" spans="1:5" ht="369.75">
      <c r="A16" t="s">
        <v>43</v>
      </c>
      <c r="E16" s="22" t="s">
        <v>50</v>
      </c>
    </row>
    <row r="17" spans="1:18" ht="12.75" customHeight="1">
      <c r="A17" s="5" t="s">
        <v>32</v>
      </c>
      <c r="B17" s="5"/>
      <c r="C17" s="25" t="s">
        <v>12</v>
      </c>
      <c r="D17" s="5"/>
      <c r="E17" s="14" t="s">
        <v>51</v>
      </c>
      <c r="F17" s="5"/>
      <c r="G17" s="5"/>
      <c r="H17" s="5"/>
      <c r="I17" s="26">
        <f>0+Q17</f>
        <v>0</v>
      </c>
      <c r="O17">
        <f>0+R17</f>
        <v>0</v>
      </c>
      <c r="Q17">
        <f>0+I18+I22+I26</f>
        <v>0</v>
      </c>
      <c r="R17">
        <f>0+O18+O22+O26</f>
        <v>0</v>
      </c>
    </row>
    <row r="18" spans="1:16" ht="25.5">
      <c r="A18" s="12" t="s">
        <v>34</v>
      </c>
      <c r="B18" s="16" t="s">
        <v>12</v>
      </c>
      <c r="C18" s="16" t="s">
        <v>52</v>
      </c>
      <c r="D18" s="12" t="s">
        <v>18</v>
      </c>
      <c r="E18" s="17" t="s">
        <v>53</v>
      </c>
      <c r="F18" s="18" t="s">
        <v>54</v>
      </c>
      <c r="G18" s="19">
        <v>0.257</v>
      </c>
      <c r="H18" s="20">
        <v>0</v>
      </c>
      <c r="I18" s="20">
        <f>ROUND(ROUND(H18,2)*ROUND(G18,3),2)</f>
        <v>0</v>
      </c>
      <c r="O18">
        <f>(I18*21)/100</f>
        <v>0</v>
      </c>
      <c r="P18" t="s">
        <v>13</v>
      </c>
    </row>
    <row r="19" spans="1:5" ht="25.5">
      <c r="A19" s="21" t="s">
        <v>39</v>
      </c>
      <c r="E19" s="22" t="s">
        <v>55</v>
      </c>
    </row>
    <row r="20" spans="1:5" ht="25.5">
      <c r="A20" s="23" t="s">
        <v>41</v>
      </c>
      <c r="E20" s="24" t="s">
        <v>85</v>
      </c>
    </row>
    <row r="21" spans="1:5" ht="38.25">
      <c r="A21" t="s">
        <v>43</v>
      </c>
      <c r="E21" s="22" t="s">
        <v>56</v>
      </c>
    </row>
    <row r="22" spans="1:16" ht="25.5">
      <c r="A22" s="12" t="s">
        <v>34</v>
      </c>
      <c r="B22" s="16" t="s">
        <v>22</v>
      </c>
      <c r="C22" s="16" t="s">
        <v>52</v>
      </c>
      <c r="D22" s="12" t="s">
        <v>13</v>
      </c>
      <c r="E22" s="17" t="s">
        <v>53</v>
      </c>
      <c r="F22" s="18" t="s">
        <v>54</v>
      </c>
      <c r="G22" s="19">
        <v>0.733</v>
      </c>
      <c r="H22" s="20">
        <v>0</v>
      </c>
      <c r="I22" s="20">
        <f>ROUND(ROUND(H22,2)*ROUND(G22,3),2)</f>
        <v>0</v>
      </c>
      <c r="O22">
        <f>(I22*21)/100</f>
        <v>0</v>
      </c>
      <c r="P22" t="s">
        <v>13</v>
      </c>
    </row>
    <row r="23" spans="1:5" ht="25.5">
      <c r="A23" s="21" t="s">
        <v>39</v>
      </c>
      <c r="E23" s="22" t="s">
        <v>57</v>
      </c>
    </row>
    <row r="24" spans="1:5" ht="25.5">
      <c r="A24" s="23" t="s">
        <v>41</v>
      </c>
      <c r="E24" s="24" t="s">
        <v>86</v>
      </c>
    </row>
    <row r="25" spans="1:5" ht="38.25">
      <c r="A25" t="s">
        <v>43</v>
      </c>
      <c r="E25" s="22" t="s">
        <v>56</v>
      </c>
    </row>
    <row r="26" spans="1:16" ht="25.5">
      <c r="A26" s="12" t="s">
        <v>34</v>
      </c>
      <c r="B26" s="16" t="s">
        <v>24</v>
      </c>
      <c r="C26" s="16" t="s">
        <v>58</v>
      </c>
      <c r="D26" s="12" t="s">
        <v>36</v>
      </c>
      <c r="E26" s="17" t="s">
        <v>53</v>
      </c>
      <c r="F26" s="18" t="s">
        <v>54</v>
      </c>
      <c r="G26" s="19">
        <v>0.168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39</v>
      </c>
      <c r="E27" s="22" t="s">
        <v>59</v>
      </c>
    </row>
    <row r="28" spans="1:5" ht="25.5">
      <c r="A28" s="23" t="s">
        <v>41</v>
      </c>
      <c r="E28" s="24" t="s">
        <v>80</v>
      </c>
    </row>
    <row r="29" spans="1:5" ht="38.25">
      <c r="A29" t="s">
        <v>43</v>
      </c>
      <c r="E29" s="22" t="s">
        <v>56</v>
      </c>
    </row>
    <row r="30" spans="1:18" ht="12.75" customHeight="1">
      <c r="A30" s="5" t="s">
        <v>32</v>
      </c>
      <c r="B30" s="5"/>
      <c r="C30" s="25" t="s">
        <v>60</v>
      </c>
      <c r="D30" s="5"/>
      <c r="E30" s="14" t="s">
        <v>61</v>
      </c>
      <c r="F30" s="5"/>
      <c r="G30" s="5"/>
      <c r="H30" s="5"/>
      <c r="I30" s="26">
        <f>0+Q30</f>
        <v>0</v>
      </c>
      <c r="O30">
        <f>0+R30</f>
        <v>0</v>
      </c>
      <c r="Q30">
        <f>0+I31+I35+I39+I43</f>
        <v>0</v>
      </c>
      <c r="R30">
        <f>0+O31+O35+O39+O43</f>
        <v>0</v>
      </c>
    </row>
    <row r="31" spans="1:16" ht="12.75">
      <c r="A31" s="12" t="s">
        <v>34</v>
      </c>
      <c r="B31" s="16" t="s">
        <v>26</v>
      </c>
      <c r="C31" s="16" t="s">
        <v>62</v>
      </c>
      <c r="D31" s="12" t="s">
        <v>18</v>
      </c>
      <c r="E31" s="17" t="s">
        <v>63</v>
      </c>
      <c r="F31" s="18" t="s">
        <v>64</v>
      </c>
      <c r="G31" s="19">
        <v>338.4</v>
      </c>
      <c r="H31" s="20">
        <v>0</v>
      </c>
      <c r="I31" s="20">
        <f>ROUND(ROUND(H31,2)*ROUND(G31,3),2)</f>
        <v>0</v>
      </c>
      <c r="O31">
        <f>(I31*21)/100</f>
        <v>0</v>
      </c>
      <c r="P31" t="s">
        <v>13</v>
      </c>
    </row>
    <row r="32" spans="1:5" ht="38.25">
      <c r="A32" s="21" t="s">
        <v>39</v>
      </c>
      <c r="E32" s="22" t="s">
        <v>65</v>
      </c>
    </row>
    <row r="33" spans="1:5" ht="12.75">
      <c r="A33" s="23" t="s">
        <v>41</v>
      </c>
      <c r="E33" s="24" t="s">
        <v>82</v>
      </c>
    </row>
    <row r="34" spans="1:5" ht="102">
      <c r="A34" t="s">
        <v>43</v>
      </c>
      <c r="E34" s="22" t="s">
        <v>66</v>
      </c>
    </row>
    <row r="35" spans="1:16" ht="12.75">
      <c r="A35" s="12" t="s">
        <v>34</v>
      </c>
      <c r="B35" s="16" t="s">
        <v>60</v>
      </c>
      <c r="C35" s="16" t="s">
        <v>62</v>
      </c>
      <c r="D35" s="12" t="s">
        <v>13</v>
      </c>
      <c r="E35" s="17" t="s">
        <v>63</v>
      </c>
      <c r="F35" s="18" t="s">
        <v>64</v>
      </c>
      <c r="G35" s="19">
        <v>442</v>
      </c>
      <c r="H35" s="20">
        <v>0</v>
      </c>
      <c r="I35" s="20">
        <f>ROUND(ROUND(H35,2)*ROUND(G35,3),2)</f>
        <v>0</v>
      </c>
      <c r="O35">
        <f>(I35*21)/100</f>
        <v>0</v>
      </c>
      <c r="P35" t="s">
        <v>13</v>
      </c>
    </row>
    <row r="36" spans="1:5" ht="38.25">
      <c r="A36" s="21" t="s">
        <v>39</v>
      </c>
      <c r="E36" s="22" t="s">
        <v>67</v>
      </c>
    </row>
    <row r="37" spans="1:5" ht="12.75">
      <c r="A37" s="23" t="s">
        <v>41</v>
      </c>
      <c r="E37" s="24" t="s">
        <v>83</v>
      </c>
    </row>
    <row r="38" spans="1:5" ht="102">
      <c r="A38" t="s">
        <v>43</v>
      </c>
      <c r="E38" s="22" t="s">
        <v>66</v>
      </c>
    </row>
    <row r="39" spans="1:16" ht="12.75">
      <c r="A39" s="12" t="s">
        <v>34</v>
      </c>
      <c r="B39" s="16" t="s">
        <v>68</v>
      </c>
      <c r="C39" s="16" t="s">
        <v>62</v>
      </c>
      <c r="D39" s="12" t="s">
        <v>12</v>
      </c>
      <c r="E39" s="17" t="s">
        <v>63</v>
      </c>
      <c r="F39" s="18" t="s">
        <v>64</v>
      </c>
      <c r="G39" s="19">
        <v>540</v>
      </c>
      <c r="H39" s="20">
        <v>0</v>
      </c>
      <c r="I39" s="20">
        <f>ROUND(ROUND(H39,2)*ROUND(G39,3),2)</f>
        <v>0</v>
      </c>
      <c r="O39">
        <f>(I39*21)/100</f>
        <v>0</v>
      </c>
      <c r="P39" t="s">
        <v>13</v>
      </c>
    </row>
    <row r="40" spans="1:5" ht="38.25">
      <c r="A40" s="21" t="s">
        <v>39</v>
      </c>
      <c r="E40" s="22" t="s">
        <v>69</v>
      </c>
    </row>
    <row r="41" spans="1:5" ht="25.5">
      <c r="A41" s="23" t="s">
        <v>41</v>
      </c>
      <c r="E41" s="24" t="s">
        <v>84</v>
      </c>
    </row>
    <row r="42" spans="1:5" ht="102">
      <c r="A42" t="s">
        <v>43</v>
      </c>
      <c r="E42" s="22" t="s">
        <v>66</v>
      </c>
    </row>
    <row r="43" spans="1:16" ht="12.75">
      <c r="A43" s="12" t="s">
        <v>34</v>
      </c>
      <c r="B43" s="16" t="s">
        <v>29</v>
      </c>
      <c r="C43" s="16" t="s">
        <v>70</v>
      </c>
      <c r="D43" s="12" t="s">
        <v>36</v>
      </c>
      <c r="E43" s="17" t="s">
        <v>71</v>
      </c>
      <c r="F43" s="18" t="s">
        <v>64</v>
      </c>
      <c r="G43" s="19">
        <v>5.4</v>
      </c>
      <c r="H43" s="20">
        <v>0</v>
      </c>
      <c r="I43" s="20">
        <f>ROUND(ROUND(H43,2)*ROUND(G43,3),2)</f>
        <v>0</v>
      </c>
      <c r="O43">
        <f>(I43*21)/100</f>
        <v>0</v>
      </c>
      <c r="P43" t="s">
        <v>13</v>
      </c>
    </row>
    <row r="44" spans="1:5" ht="25.5">
      <c r="A44" s="21" t="s">
        <v>39</v>
      </c>
      <c r="E44" s="22" t="s">
        <v>72</v>
      </c>
    </row>
    <row r="45" spans="1:5" ht="12.75">
      <c r="A45" s="23" t="s">
        <v>41</v>
      </c>
      <c r="E45" s="24" t="s">
        <v>73</v>
      </c>
    </row>
    <row r="46" spans="1:5" ht="89.25">
      <c r="A46" t="s">
        <v>43</v>
      </c>
      <c r="E46" s="22" t="s">
        <v>74</v>
      </c>
    </row>
    <row r="47" spans="1:18" ht="12.75" customHeight="1">
      <c r="A47" s="5" t="s">
        <v>32</v>
      </c>
      <c r="B47" s="5"/>
      <c r="C47" s="25" t="s">
        <v>29</v>
      </c>
      <c r="D47" s="5"/>
      <c r="E47" s="14" t="s">
        <v>75</v>
      </c>
      <c r="F47" s="5"/>
      <c r="G47" s="5"/>
      <c r="H47" s="5"/>
      <c r="I47" s="26">
        <f>0+Q47</f>
        <v>0</v>
      </c>
      <c r="O47">
        <f>0+R47</f>
        <v>0</v>
      </c>
      <c r="Q47">
        <f>0+I48</f>
        <v>0</v>
      </c>
      <c r="R47">
        <f>0+O48</f>
        <v>0</v>
      </c>
    </row>
    <row r="48" spans="1:16" ht="12.75">
      <c r="A48" s="12" t="s">
        <v>34</v>
      </c>
      <c r="B48" s="16" t="s">
        <v>31</v>
      </c>
      <c r="C48" s="16" t="s">
        <v>76</v>
      </c>
      <c r="D48" s="12" t="s">
        <v>36</v>
      </c>
      <c r="E48" s="17" t="s">
        <v>77</v>
      </c>
      <c r="F48" s="18" t="s">
        <v>38</v>
      </c>
      <c r="G48" s="19">
        <v>678.5</v>
      </c>
      <c r="H48" s="20">
        <v>0</v>
      </c>
      <c r="I48" s="20">
        <f>ROUND(ROUND(H48,2)*ROUND(G48,3),2)</f>
        <v>0</v>
      </c>
      <c r="O48">
        <f>(I48*21)/100</f>
        <v>0</v>
      </c>
      <c r="P48" t="s">
        <v>13</v>
      </c>
    </row>
    <row r="49" spans="1:5" ht="12.75">
      <c r="A49" s="21" t="s">
        <v>39</v>
      </c>
      <c r="E49" s="22" t="s">
        <v>81</v>
      </c>
    </row>
    <row r="50" spans="1:5" ht="12.75">
      <c r="A50" s="23" t="s">
        <v>41</v>
      </c>
      <c r="E50" s="24" t="s">
        <v>78</v>
      </c>
    </row>
    <row r="51" spans="1:5" ht="114.75">
      <c r="A51" t="s">
        <v>43</v>
      </c>
      <c r="E51" s="22" t="s">
        <v>79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4724409448818898" right="0.4724409448818898" top="0.984251968503937" bottom="0.984251968503937" header="0.5118110236220472" footer="0.5118110236220472"/>
  <pageSetup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Tatíček Aleš</dc:creator>
  <cp:keywords/>
  <dc:description/>
  <cp:lastModifiedBy>Tatíček Aleš</cp:lastModifiedBy>
  <cp:lastPrinted>2019-03-15T11:53:49Z</cp:lastPrinted>
  <dcterms:created xsi:type="dcterms:W3CDTF">2019-03-13T12:43:07Z</dcterms:created>
  <dcterms:modified xsi:type="dcterms:W3CDTF">2019-03-15T11:53:59Z</dcterms:modified>
  <cp:category/>
  <cp:version/>
  <cp:contentType/>
  <cp:contentStatus/>
</cp:coreProperties>
</file>