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465" windowWidth="26100" windowHeight="18645" activeTab="0"/>
  </bookViews>
  <sheets>
    <sheet name="Krycí list nabídky" sheetId="11" r:id="rId1"/>
    <sheet name="0 VRN" sheetId="2" r:id="rId2"/>
    <sheet name="1" sheetId="1" r:id="rId3"/>
  </sheets>
  <definedNames>
    <definedName name="_xlnm.Print_Area" localSheetId="2">'1'!$A$1:$G$41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<sst xmlns="http://schemas.openxmlformats.org/spreadsheetml/2006/main" count="121" uniqueCount="69">
  <si>
    <t>POMOC PRÁCE ZŘÍZ NEBO ZAJIŠŤ REGULACI A OCHRANU DOPRAVY</t>
  </si>
  <si>
    <t>KPL</t>
  </si>
  <si>
    <t>M2</t>
  </si>
  <si>
    <t>Položka zahrnuje:
- sloupky a upevňovací zařízení včetně jejich osazení (betonová patka, zemní práce)</t>
  </si>
  <si>
    <t>Položka zahrnuje:
- odstranění, demontáž a odklizení materiálu s odvozem na předepsané místo</t>
  </si>
  <si>
    <t>KUS</t>
  </si>
  <si>
    <t>OČIŠTĚNÍ VOZOVEK ZAMETENÍM</t>
  </si>
  <si>
    <t>Položka zahrnuje:
-očištění předepsaným způsobem včetně odklizení vzniklého odpadu</t>
  </si>
  <si>
    <t>M3</t>
  </si>
  <si>
    <t>Položka zahrnuje:
-veškerou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veškeré další práce plynoucí z technologického předpisu a z platných předpisů</t>
  </si>
  <si>
    <t>02720</t>
  </si>
  <si>
    <t>02946</t>
  </si>
  <si>
    <t>Položka zahrnuje:
- fotodokumentaci zadavatelem požadovaného děje a konstrukcí v požadovaných časových intervalech
- zadavatelem specifikované výstupy (fotografie v papírovém a digitálním formátu) v požadovaném počtu</t>
  </si>
  <si>
    <t>Poř. číslo</t>
  </si>
  <si>
    <t>Kód položky</t>
  </si>
  <si>
    <t>Název položky</t>
  </si>
  <si>
    <t>MJ</t>
  </si>
  <si>
    <t>Množství</t>
  </si>
  <si>
    <t>Cena</t>
  </si>
  <si>
    <t>Jednotková</t>
  </si>
  <si>
    <t>Celkem</t>
  </si>
  <si>
    <t>1</t>
  </si>
  <si>
    <t>2</t>
  </si>
  <si>
    <t>4</t>
  </si>
  <si>
    <t>5</t>
  </si>
  <si>
    <t>6</t>
  </si>
  <si>
    <t>0</t>
  </si>
  <si>
    <t>Stavba:</t>
  </si>
  <si>
    <t/>
  </si>
  <si>
    <t>Vedlejší rozpočtové náklady</t>
  </si>
  <si>
    <t>Objekt:</t>
  </si>
  <si>
    <t>Popis:</t>
  </si>
  <si>
    <t>VYBOURÁNÍ ČÁSTÍ KONSTRUKCÍ BETON S ODVOZEM DO 20KM</t>
  </si>
  <si>
    <t>KČ bez DPH</t>
  </si>
  <si>
    <t>3</t>
  </si>
  <si>
    <t>7</t>
  </si>
  <si>
    <t>Celková cena bez DPH</t>
  </si>
  <si>
    <t>DPH</t>
  </si>
  <si>
    <t>Celková cena včetně DPH</t>
  </si>
  <si>
    <t>Položka zahrnuje:
-veškeré náklady spojené s objednatelem požadovanými zařízeními
-regulaci dopravy pro realizaci dopravního opatření</t>
  </si>
  <si>
    <t>SLOUPKY A STOJKY DOPRAVNÍCH ZNAČEK Z OCEL TRUBEK DO PATKY - DODÁVKA A MONTÁŽ</t>
  </si>
  <si>
    <t>SLOUPKY A STOJKY DZ Z OCEL TRUBEK DO PATKY DEMONTÁŽ</t>
  </si>
  <si>
    <t>Položka zahrnuje:
- dodávku a montáž značek v požadovaném provedení</t>
  </si>
  <si>
    <t>Rekapitulace</t>
  </si>
  <si>
    <t>Realizační náklady</t>
  </si>
  <si>
    <t>DOPRAVNÍ ZNAČKY 100X150CM OCELOVÉ FÓLIE TŘ 1 - DEMONTÁŽ</t>
  </si>
  <si>
    <t>VODOROVNÉ DOPRAVNÍ ZNAČENÍ BARVOU HLADKÉ - DODÁVKA A POKLÁDKA</t>
  </si>
  <si>
    <t>Položka zahrnuje:
- dodání a pokládku nátěrového materiálu (měří se pouze natíraná plocha)
- předznačení a reflexní úpravu</t>
  </si>
  <si>
    <t>VODOROVNÉ DOPRAVNÍ ZNAČENÍ BARVOU HLADKÉ - ODSTRANĚNÍ</t>
  </si>
  <si>
    <t>Položka zahrnuje:
- odstranění značení bez ohledu na způsob provedení (zatření, zbroušení) a odklizení vzniklé suti</t>
  </si>
  <si>
    <t>Položka zahrnuje:
- dodání a pokládku předepsaného symbolu
- zahrnuje předznačení a reflexní úpravu</t>
  </si>
  <si>
    <t>VODOROVNÉ DOPRAVNÍ ZNAČENÍ - PŘEDEM PŘIPRAVENÉ SYMBOLY - V9</t>
  </si>
  <si>
    <t>VODOROVNÉ DOPRAVNÍ ZNAČENÍ - PŘEDEM PŘIPRAVENÉ SYMBOLY - A12a</t>
  </si>
  <si>
    <t>SMĚROVÉ SLOUPKY Z PLAST HMOT VČETNĚ ODRAZNÉHO PÁSKU</t>
  </si>
  <si>
    <t>Položka zahrnuje:
- dodání a osazení sloupku včetně nutných zemních prací
- vnitrostaveništní a mimostaveništní doprava
- odrazky plastové nebo z retroreflexní fólie</t>
  </si>
  <si>
    <t>SMĚROVÉ SLOUPKY Z PLAST HMOT - DEMONTÁŽ A ODVOZ</t>
  </si>
  <si>
    <t>Položka zahrnuje:
-demontáž stávajícího sloupku, jeho odvoz do skladu nebo na skládku</t>
  </si>
  <si>
    <t>SMĚROVÉ SLOUPKY Z PLAST HMOT - NÁSTAVCE NA SVODIDLA VČETNĚ ODRAZNÉHO PÁSKU</t>
  </si>
  <si>
    <t>BALISETY Z PLASTICKÝCH HMOT</t>
  </si>
  <si>
    <t>912A8</t>
  </si>
  <si>
    <t>OČIŠTĚNÍ ASFALTOVÝCH VOZOVEK UMYTÍM VODOU</t>
  </si>
  <si>
    <t>DOPRAVNÍ ZNAČKY ZÁKLADNÍ VELIKOSTI OCELOVÉ FÓLIE TŘ 2 - DODÁVKA A MONTÁŽ</t>
  </si>
  <si>
    <t>DOPRAVNÍ ZNAČKY ZÁKLADNÍ VELIKOSTI OCELOVÉ FÓLIE TŘ 2 - DEMONTÁŽ</t>
  </si>
  <si>
    <t>DOPRAVNÍ ZNAČKY 100X150CM OCELOVÉ FÓLIE TŘ 2 - DODÁVKA A MONTÁŽ</t>
  </si>
  <si>
    <t>Cenová soustava</t>
  </si>
  <si>
    <t>OTSKP, aktualizace 2019 - TŘÍDNÍK</t>
  </si>
  <si>
    <t>91551R</t>
  </si>
  <si>
    <t>OSTAT POŽADAVKY - FOTODOKUMENTACE, POSUDKY, KONTROLY, REVIZNÍ ZPRÁVY</t>
  </si>
  <si>
    <t>II/430 x III/3839 x III/4174 - TRVALÉ DOPRAVNÍ ZNAČENÍ - BESIP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</si>
</sst>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0" fontId="0" fillId="0" borderId="0" xfId="0" applyFont="1"/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vertical="center"/>
    </xf>
    <xf numFmtId="0" fontId="4" fillId="4" borderId="3" xfId="0" applyFont="1" applyFill="1" applyBorder="1" applyAlignment="1">
      <alignment horizontal="right" vertical="center"/>
    </xf>
    <xf numFmtId="0" fontId="4" fillId="4" borderId="3" xfId="0" applyFont="1" applyFill="1" applyBorder="1" applyAlignment="1">
      <alignment vertical="center" wrapText="1"/>
    </xf>
    <xf numFmtId="4" fontId="4" fillId="4" borderId="3" xfId="0" applyNumberFormat="1" applyFont="1" applyFill="1" applyBorder="1" applyAlignment="1">
      <alignment horizontal="center" vertical="center"/>
    </xf>
    <xf numFmtId="164" fontId="0" fillId="0" borderId="0" xfId="0" applyNumberFormat="1" applyFont="1"/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0" fillId="4" borderId="4" xfId="0" applyFont="1" applyFill="1" applyBorder="1" applyAlignment="1">
      <alignment vertical="center"/>
    </xf>
    <xf numFmtId="0" fontId="4" fillId="4" borderId="4" xfId="0" applyFont="1" applyFill="1" applyBorder="1" applyAlignment="1">
      <alignment horizontal="right" vertical="center"/>
    </xf>
    <xf numFmtId="0" fontId="4" fillId="4" borderId="4" xfId="0" applyFont="1" applyFill="1" applyBorder="1" applyAlignment="1">
      <alignment vertical="center" wrapText="1"/>
    </xf>
    <xf numFmtId="9" fontId="0" fillId="4" borderId="4" xfId="0" applyNumberFormat="1" applyFont="1" applyFill="1" applyBorder="1" applyAlignment="1">
      <alignment vertical="center"/>
    </xf>
    <xf numFmtId="4" fontId="4" fillId="4" borderId="4" xfId="0" applyNumberFormat="1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4" fillId="4" borderId="5" xfId="0" applyFont="1" applyFill="1" applyBorder="1" applyAlignment="1">
      <alignment horizontal="right" vertical="center"/>
    </xf>
    <xf numFmtId="0" fontId="4" fillId="4" borderId="5" xfId="0" applyFont="1" applyFill="1" applyBorder="1" applyAlignment="1">
      <alignment vertical="center" wrapText="1"/>
    </xf>
    <xf numFmtId="4" fontId="4" fillId="4" borderId="5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view="pageBreakPreview" zoomScaleSheetLayoutView="100" workbookViewId="0" topLeftCell="A1">
      <selection activeCell="D6" sqref="D6"/>
    </sheetView>
  </sheetViews>
  <sheetFormatPr defaultColWidth="8.8515625" defaultRowHeight="15"/>
  <cols>
    <col min="3" max="3" width="65.00390625" style="0" customWidth="1"/>
    <col min="4" max="7" width="12.421875" style="0" customWidth="1"/>
  </cols>
  <sheetData>
    <row r="1" spans="1:7" ht="14.45" customHeight="1">
      <c r="A1" s="1" t="s">
        <v>27</v>
      </c>
      <c r="B1" s="2" t="s">
        <v>28</v>
      </c>
      <c r="C1" s="3" t="s">
        <v>68</v>
      </c>
      <c r="D1" s="4"/>
      <c r="E1" s="4"/>
      <c r="F1" s="4"/>
      <c r="G1" s="4"/>
    </row>
    <row r="2" spans="1:7" ht="14.45" customHeight="1">
      <c r="A2" s="5" t="s">
        <v>30</v>
      </c>
      <c r="B2" s="6"/>
      <c r="C2" s="7" t="s">
        <v>43</v>
      </c>
      <c r="D2" s="4"/>
      <c r="E2" s="4"/>
      <c r="F2" s="4"/>
      <c r="G2" s="4"/>
    </row>
    <row r="3" spans="1:7" ht="30" customHeight="1">
      <c r="A3" s="8" t="s">
        <v>64</v>
      </c>
      <c r="B3" s="9"/>
      <c r="C3" s="30" t="s">
        <v>65</v>
      </c>
      <c r="D3" s="30"/>
      <c r="E3" s="30"/>
      <c r="F3" s="30"/>
      <c r="G3" s="30"/>
    </row>
    <row r="4" spans="1:7" ht="14.45" customHeight="1">
      <c r="A4" s="31" t="s">
        <v>13</v>
      </c>
      <c r="B4" s="31" t="s">
        <v>14</v>
      </c>
      <c r="C4" s="31" t="s">
        <v>15</v>
      </c>
      <c r="D4" s="32" t="s">
        <v>16</v>
      </c>
      <c r="E4" s="31" t="s">
        <v>17</v>
      </c>
      <c r="F4" s="31" t="s">
        <v>18</v>
      </c>
      <c r="G4" s="31"/>
    </row>
    <row r="5" spans="1:7" ht="14.45" customHeight="1">
      <c r="A5" s="31"/>
      <c r="B5" s="31"/>
      <c r="C5" s="31"/>
      <c r="D5" s="33"/>
      <c r="E5" s="31"/>
      <c r="F5" s="10" t="s">
        <v>19</v>
      </c>
      <c r="G5" s="10" t="s">
        <v>20</v>
      </c>
    </row>
    <row r="6" spans="1:7" ht="14.45" customHeight="1">
      <c r="A6" s="10" t="s">
        <v>21</v>
      </c>
      <c r="B6" s="10" t="s">
        <v>22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</row>
    <row r="7" spans="1:7" ht="14.45" customHeight="1">
      <c r="A7" s="11"/>
      <c r="B7" s="12"/>
      <c r="C7" s="13" t="s">
        <v>36</v>
      </c>
      <c r="D7" s="11"/>
      <c r="E7" s="11"/>
      <c r="F7" s="11"/>
      <c r="G7" s="14">
        <f>SUM(G10:G11)</f>
        <v>0</v>
      </c>
    </row>
    <row r="8" spans="1:7" ht="14.45" customHeight="1" thickBot="1">
      <c r="A8" s="21"/>
      <c r="B8" s="22"/>
      <c r="C8" s="23" t="s">
        <v>37</v>
      </c>
      <c r="D8" s="21"/>
      <c r="E8" s="24">
        <v>0.21</v>
      </c>
      <c r="F8" s="21"/>
      <c r="G8" s="25">
        <f>G7*0.21</f>
        <v>0</v>
      </c>
    </row>
    <row r="9" spans="1:7" ht="14.45" customHeight="1" thickBot="1">
      <c r="A9" s="26"/>
      <c r="B9" s="27"/>
      <c r="C9" s="28" t="s">
        <v>38</v>
      </c>
      <c r="D9" s="26"/>
      <c r="E9" s="26"/>
      <c r="F9" s="26"/>
      <c r="G9" s="29">
        <f>G8+G7</f>
        <v>0</v>
      </c>
    </row>
    <row r="10" spans="1:7" ht="15">
      <c r="A10" s="4">
        <v>0</v>
      </c>
      <c r="B10" s="18"/>
      <c r="C10" s="4" t="str">
        <f>'0 VRN'!C2</f>
        <v>Vedlejší rozpočtové náklady</v>
      </c>
      <c r="D10" s="4" t="s">
        <v>33</v>
      </c>
      <c r="E10" s="4">
        <v>1</v>
      </c>
      <c r="F10" s="15">
        <f>'0 VRN'!G7</f>
        <v>0</v>
      </c>
      <c r="G10" s="15">
        <f>F10*E10</f>
        <v>0</v>
      </c>
    </row>
    <row r="11" spans="1:7" ht="15">
      <c r="A11" s="4">
        <v>1</v>
      </c>
      <c r="B11" s="18"/>
      <c r="C11" s="4" t="str">
        <f>1!C2</f>
        <v>Realizační náklady</v>
      </c>
      <c r="D11" s="4" t="s">
        <v>33</v>
      </c>
      <c r="E11" s="4">
        <v>1</v>
      </c>
      <c r="F11" s="15">
        <f>1!G7</f>
        <v>0</v>
      </c>
      <c r="G11" s="15">
        <f>F11*E11</f>
        <v>0</v>
      </c>
    </row>
  </sheetData>
  <mergeCells count="7">
    <mergeCell ref="C3:G3"/>
    <mergeCell ref="A4:A5"/>
    <mergeCell ref="B4:B5"/>
    <mergeCell ref="C4:C5"/>
    <mergeCell ref="D4:D5"/>
    <mergeCell ref="E4:E5"/>
    <mergeCell ref="F4:G4"/>
  </mergeCells>
  <printOptions/>
  <pageMargins left="0.7" right="0.7" top="0.787401575" bottom="0.787401575" header="0.3" footer="0.3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view="pageBreakPreview" zoomScale="108" zoomScaleSheetLayoutView="108" workbookViewId="0" topLeftCell="A1">
      <selection activeCell="A10" sqref="A10:XFD11"/>
    </sheetView>
  </sheetViews>
  <sheetFormatPr defaultColWidth="8.8515625" defaultRowHeight="15"/>
  <cols>
    <col min="3" max="3" width="65.00390625" style="0" customWidth="1"/>
    <col min="4" max="5" width="12.421875" style="0" customWidth="1"/>
    <col min="6" max="6" width="17.28125" style="0" customWidth="1"/>
    <col min="7" max="7" width="16.8515625" style="0" customWidth="1"/>
  </cols>
  <sheetData>
    <row r="1" spans="1:7" ht="14.45" customHeight="1">
      <c r="A1" s="1" t="s">
        <v>27</v>
      </c>
      <c r="B1" s="2" t="s">
        <v>28</v>
      </c>
      <c r="C1" s="3" t="s">
        <v>68</v>
      </c>
      <c r="D1" s="4"/>
      <c r="E1" s="4"/>
      <c r="F1" s="4"/>
      <c r="G1" s="4"/>
    </row>
    <row r="2" spans="1:7" ht="14.45" customHeight="1">
      <c r="A2" s="5" t="s">
        <v>30</v>
      </c>
      <c r="B2" s="6"/>
      <c r="C2" s="7" t="s">
        <v>29</v>
      </c>
      <c r="D2" s="4"/>
      <c r="E2" s="4"/>
      <c r="F2" s="4"/>
      <c r="G2" s="4"/>
    </row>
    <row r="3" spans="1:7" ht="30" customHeight="1">
      <c r="A3" s="8" t="s">
        <v>31</v>
      </c>
      <c r="B3" s="9"/>
      <c r="C3" s="30" t="s">
        <v>65</v>
      </c>
      <c r="D3" s="30"/>
      <c r="E3" s="30"/>
      <c r="F3" s="30"/>
      <c r="G3" s="30"/>
    </row>
    <row r="4" spans="1:7" ht="14.45" customHeight="1">
      <c r="A4" s="31" t="s">
        <v>13</v>
      </c>
      <c r="B4" s="31" t="s">
        <v>14</v>
      </c>
      <c r="C4" s="31" t="s">
        <v>15</v>
      </c>
      <c r="D4" s="32" t="s">
        <v>16</v>
      </c>
      <c r="E4" s="31" t="s">
        <v>17</v>
      </c>
      <c r="F4" s="31" t="s">
        <v>18</v>
      </c>
      <c r="G4" s="31"/>
    </row>
    <row r="5" spans="1:7" ht="14.45" customHeight="1">
      <c r="A5" s="31"/>
      <c r="B5" s="31"/>
      <c r="C5" s="31"/>
      <c r="D5" s="33"/>
      <c r="E5" s="31"/>
      <c r="F5" s="10" t="s">
        <v>19</v>
      </c>
      <c r="G5" s="10" t="s">
        <v>20</v>
      </c>
    </row>
    <row r="6" spans="1:7" ht="14.45" customHeight="1">
      <c r="A6" s="10" t="s">
        <v>21</v>
      </c>
      <c r="B6" s="10" t="s">
        <v>22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</row>
    <row r="7" spans="1:7" ht="14.45" customHeight="1">
      <c r="A7" s="11"/>
      <c r="B7" s="12" t="s">
        <v>26</v>
      </c>
      <c r="C7" s="13"/>
      <c r="D7" s="11"/>
      <c r="E7" s="11"/>
      <c r="F7" s="11"/>
      <c r="G7" s="14">
        <f>SUM(G8:G11)</f>
        <v>0</v>
      </c>
    </row>
    <row r="8" spans="1:7" ht="15">
      <c r="A8" s="4">
        <v>1</v>
      </c>
      <c r="B8" s="18" t="s">
        <v>10</v>
      </c>
      <c r="C8" s="4" t="s">
        <v>0</v>
      </c>
      <c r="D8" s="4" t="s">
        <v>1</v>
      </c>
      <c r="E8" s="4">
        <v>1</v>
      </c>
      <c r="F8" s="15"/>
      <c r="G8" s="15">
        <f aca="true" t="shared" si="0" ref="G8:G10">F8*E8</f>
        <v>0</v>
      </c>
    </row>
    <row r="9" spans="1:7" ht="51.75" customHeight="1">
      <c r="A9" s="4"/>
      <c r="B9" s="4"/>
      <c r="C9" s="19" t="s">
        <v>39</v>
      </c>
      <c r="D9" s="4"/>
      <c r="E9" s="4"/>
      <c r="F9" s="15"/>
      <c r="G9" s="15"/>
    </row>
    <row r="10" spans="1:7" ht="15">
      <c r="A10" s="4">
        <v>3</v>
      </c>
      <c r="B10" s="18" t="s">
        <v>11</v>
      </c>
      <c r="C10" s="4" t="s">
        <v>67</v>
      </c>
      <c r="D10" s="4" t="s">
        <v>1</v>
      </c>
      <c r="E10" s="4">
        <v>1</v>
      </c>
      <c r="F10" s="15"/>
      <c r="G10" s="15">
        <f t="shared" si="0"/>
        <v>0</v>
      </c>
    </row>
    <row r="11" spans="1:7" ht="75" customHeight="1">
      <c r="A11" s="4"/>
      <c r="B11" s="4"/>
      <c r="C11" s="20" t="s">
        <v>12</v>
      </c>
      <c r="D11" s="4"/>
      <c r="E11" s="4"/>
      <c r="F11" s="15"/>
      <c r="G11" s="15"/>
    </row>
  </sheetData>
  <mergeCells count="7">
    <mergeCell ref="C3:G3"/>
    <mergeCell ref="A4:A5"/>
    <mergeCell ref="B4:B5"/>
    <mergeCell ref="C4:C5"/>
    <mergeCell ref="D4:D5"/>
    <mergeCell ref="E4:E5"/>
    <mergeCell ref="F4:G4"/>
  </mergeCells>
  <printOptions/>
  <pageMargins left="0.7" right="0.7" top="0.787401575" bottom="0.787401575" header="0.3" footer="0.3"/>
  <pageSetup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view="pageBreakPreview" zoomScale="130" zoomScaleSheetLayoutView="130" workbookViewId="0" topLeftCell="A1">
      <selection activeCell="E15" sqref="E15"/>
    </sheetView>
  </sheetViews>
  <sheetFormatPr defaultColWidth="8.8515625" defaultRowHeight="15"/>
  <cols>
    <col min="3" max="3" width="81.7109375" style="0" customWidth="1"/>
    <col min="4" max="6" width="12.421875" style="0" customWidth="1"/>
    <col min="7" max="7" width="15.421875" style="0" customWidth="1"/>
  </cols>
  <sheetData>
    <row r="1" spans="1:7" ht="14.45" customHeight="1">
      <c r="A1" s="1" t="s">
        <v>27</v>
      </c>
      <c r="B1" s="2" t="s">
        <v>28</v>
      </c>
      <c r="C1" s="3" t="s">
        <v>68</v>
      </c>
      <c r="D1" s="4"/>
      <c r="E1" s="4"/>
      <c r="F1" s="4"/>
      <c r="G1" s="4"/>
    </row>
    <row r="2" spans="1:7" ht="14.45" customHeight="1">
      <c r="A2" s="5" t="s">
        <v>30</v>
      </c>
      <c r="B2" s="6"/>
      <c r="C2" s="7" t="s">
        <v>44</v>
      </c>
      <c r="D2" s="4"/>
      <c r="E2" s="4"/>
      <c r="F2" s="4"/>
      <c r="G2" s="4"/>
    </row>
    <row r="3" spans="1:7" ht="30" customHeight="1">
      <c r="A3" s="8" t="s">
        <v>31</v>
      </c>
      <c r="B3" s="9"/>
      <c r="C3" s="30" t="s">
        <v>65</v>
      </c>
      <c r="D3" s="30"/>
      <c r="E3" s="30"/>
      <c r="F3" s="30"/>
      <c r="G3" s="30"/>
    </row>
    <row r="4" spans="1:7" ht="14.45" customHeight="1">
      <c r="A4" s="31" t="s">
        <v>13</v>
      </c>
      <c r="B4" s="31" t="s">
        <v>14</v>
      </c>
      <c r="C4" s="31" t="s">
        <v>15</v>
      </c>
      <c r="D4" s="32" t="s">
        <v>16</v>
      </c>
      <c r="E4" s="31" t="s">
        <v>17</v>
      </c>
      <c r="F4" s="31" t="s">
        <v>18</v>
      </c>
      <c r="G4" s="31"/>
    </row>
    <row r="5" spans="1:7" ht="14.45" customHeight="1">
      <c r="A5" s="31"/>
      <c r="B5" s="31"/>
      <c r="C5" s="31"/>
      <c r="D5" s="33"/>
      <c r="E5" s="31"/>
      <c r="F5" s="10" t="s">
        <v>19</v>
      </c>
      <c r="G5" s="10" t="s">
        <v>20</v>
      </c>
    </row>
    <row r="6" spans="1:7" ht="14.45" customHeight="1">
      <c r="A6" s="10" t="s">
        <v>21</v>
      </c>
      <c r="B6" s="10" t="s">
        <v>22</v>
      </c>
      <c r="C6" s="10" t="s">
        <v>34</v>
      </c>
      <c r="D6" s="10" t="s">
        <v>23</v>
      </c>
      <c r="E6" s="10" t="s">
        <v>24</v>
      </c>
      <c r="F6" s="10" t="s">
        <v>25</v>
      </c>
      <c r="G6" s="10" t="s">
        <v>35</v>
      </c>
    </row>
    <row r="7" spans="1:7" ht="14.45" customHeight="1">
      <c r="A7" s="11"/>
      <c r="B7" s="12"/>
      <c r="C7" s="13"/>
      <c r="D7" s="11"/>
      <c r="E7" s="11"/>
      <c r="F7" s="11"/>
      <c r="G7" s="14">
        <f>SUM(G8:G40)</f>
        <v>0</v>
      </c>
    </row>
    <row r="8" spans="1:7" ht="15">
      <c r="A8" s="4">
        <v>1</v>
      </c>
      <c r="B8" s="4">
        <v>91228</v>
      </c>
      <c r="C8" s="4" t="s">
        <v>53</v>
      </c>
      <c r="D8" s="4" t="s">
        <v>5</v>
      </c>
      <c r="E8" s="4">
        <v>44</v>
      </c>
      <c r="F8" s="15"/>
      <c r="G8" s="15">
        <f>F8*E8</f>
        <v>0</v>
      </c>
    </row>
    <row r="9" spans="1:7" ht="65.25" customHeight="1">
      <c r="A9" s="4"/>
      <c r="B9" s="4"/>
      <c r="C9" s="16" t="s">
        <v>54</v>
      </c>
      <c r="D9" s="4"/>
      <c r="E9" s="4"/>
      <c r="F9" s="15"/>
      <c r="G9" s="15"/>
    </row>
    <row r="10" spans="1:7" ht="15">
      <c r="A10" s="4">
        <v>2</v>
      </c>
      <c r="B10" s="4">
        <v>912283</v>
      </c>
      <c r="C10" s="4" t="s">
        <v>55</v>
      </c>
      <c r="D10" s="4" t="s">
        <v>5</v>
      </c>
      <c r="E10" s="4">
        <v>60</v>
      </c>
      <c r="F10" s="15"/>
      <c r="G10" s="15">
        <f>F10*E10</f>
        <v>0</v>
      </c>
    </row>
    <row r="11" spans="1:7" ht="30" customHeight="1">
      <c r="A11" s="4"/>
      <c r="B11" s="4"/>
      <c r="C11" s="16" t="s">
        <v>56</v>
      </c>
      <c r="D11" s="4"/>
      <c r="E11" s="4"/>
      <c r="F11" s="15"/>
      <c r="G11" s="15"/>
    </row>
    <row r="12" spans="1:7" ht="15">
      <c r="A12" s="4">
        <v>3</v>
      </c>
      <c r="B12" s="4">
        <v>91238</v>
      </c>
      <c r="C12" s="4" t="s">
        <v>57</v>
      </c>
      <c r="D12" s="4" t="s">
        <v>5</v>
      </c>
      <c r="E12" s="4">
        <v>17</v>
      </c>
      <c r="F12" s="15"/>
      <c r="G12" s="15">
        <f>F12*E12</f>
        <v>0</v>
      </c>
    </row>
    <row r="13" spans="1:7" ht="64.5" customHeight="1">
      <c r="A13" s="4"/>
      <c r="B13" s="4"/>
      <c r="C13" s="16" t="s">
        <v>54</v>
      </c>
      <c r="D13" s="4"/>
      <c r="E13" s="4"/>
      <c r="F13" s="15"/>
      <c r="G13" s="15"/>
    </row>
    <row r="14" spans="1:7" ht="15">
      <c r="A14" s="4">
        <v>4</v>
      </c>
      <c r="B14" s="17" t="s">
        <v>59</v>
      </c>
      <c r="C14" s="4" t="s">
        <v>58</v>
      </c>
      <c r="D14" s="4" t="s">
        <v>5</v>
      </c>
      <c r="E14" s="4">
        <v>38</v>
      </c>
      <c r="F14" s="15"/>
      <c r="G14" s="15">
        <f>F14*E14</f>
        <v>0</v>
      </c>
    </row>
    <row r="15" spans="1:7" ht="64.5" customHeight="1">
      <c r="A15" s="4"/>
      <c r="B15" s="4"/>
      <c r="C15" s="16" t="s">
        <v>54</v>
      </c>
      <c r="D15" s="4"/>
      <c r="E15" s="4"/>
      <c r="F15" s="15"/>
      <c r="G15" s="15"/>
    </row>
    <row r="16" spans="1:7" ht="15">
      <c r="A16" s="4">
        <v>5</v>
      </c>
      <c r="B16" s="4">
        <v>914131</v>
      </c>
      <c r="C16" s="4" t="s">
        <v>61</v>
      </c>
      <c r="D16" s="4" t="s">
        <v>5</v>
      </c>
      <c r="E16" s="4">
        <v>35</v>
      </c>
      <c r="F16" s="15"/>
      <c r="G16" s="15">
        <f>F16*E16</f>
        <v>0</v>
      </c>
    </row>
    <row r="17" spans="1:7" ht="30" customHeight="1">
      <c r="A17" s="4"/>
      <c r="B17" s="4"/>
      <c r="C17" s="16" t="s">
        <v>42</v>
      </c>
      <c r="D17" s="4"/>
      <c r="E17" s="4"/>
      <c r="F17" s="15"/>
      <c r="G17" s="15"/>
    </row>
    <row r="18" spans="1:7" ht="15">
      <c r="A18" s="4">
        <v>6</v>
      </c>
      <c r="B18" s="4">
        <v>914133</v>
      </c>
      <c r="C18" s="4" t="s">
        <v>62</v>
      </c>
      <c r="D18" s="4" t="s">
        <v>5</v>
      </c>
      <c r="E18" s="4">
        <v>32</v>
      </c>
      <c r="F18" s="15"/>
      <c r="G18" s="15">
        <f>F18*E18</f>
        <v>0</v>
      </c>
    </row>
    <row r="19" spans="1:7" ht="30" customHeight="1">
      <c r="A19" s="4"/>
      <c r="B19" s="4"/>
      <c r="C19" s="16" t="s">
        <v>4</v>
      </c>
      <c r="D19" s="4"/>
      <c r="E19" s="4"/>
      <c r="F19" s="15"/>
      <c r="G19" s="15"/>
    </row>
    <row r="20" spans="1:7" ht="15">
      <c r="A20" s="4">
        <v>7</v>
      </c>
      <c r="B20" s="4">
        <v>914431</v>
      </c>
      <c r="C20" s="4" t="s">
        <v>63</v>
      </c>
      <c r="D20" s="4"/>
      <c r="E20" s="4">
        <v>2</v>
      </c>
      <c r="F20" s="15"/>
      <c r="G20" s="15">
        <f aca="true" t="shared" si="0" ref="G20:G22">F20*E20</f>
        <v>0</v>
      </c>
    </row>
    <row r="21" spans="1:7" ht="30" customHeight="1">
      <c r="A21" s="4"/>
      <c r="B21" s="4"/>
      <c r="C21" s="16" t="s">
        <v>42</v>
      </c>
      <c r="D21" s="4"/>
      <c r="E21" s="4"/>
      <c r="F21" s="15"/>
      <c r="G21" s="15"/>
    </row>
    <row r="22" spans="1:7" ht="15">
      <c r="A22" s="4">
        <v>8</v>
      </c>
      <c r="B22" s="4">
        <v>914413</v>
      </c>
      <c r="C22" s="4" t="s">
        <v>45</v>
      </c>
      <c r="D22" s="4"/>
      <c r="E22" s="4">
        <v>1</v>
      </c>
      <c r="F22" s="15"/>
      <c r="G22" s="15">
        <f t="shared" si="0"/>
        <v>0</v>
      </c>
    </row>
    <row r="23" spans="1:7" ht="30" customHeight="1">
      <c r="A23" s="4"/>
      <c r="B23" s="4"/>
      <c r="C23" s="16" t="s">
        <v>4</v>
      </c>
      <c r="D23" s="4"/>
      <c r="E23" s="4"/>
      <c r="F23" s="15"/>
      <c r="G23" s="15"/>
    </row>
    <row r="24" spans="1:7" ht="15">
      <c r="A24" s="4">
        <v>9</v>
      </c>
      <c r="B24" s="4">
        <v>914921</v>
      </c>
      <c r="C24" s="4" t="s">
        <v>40</v>
      </c>
      <c r="D24" s="4" t="s">
        <v>5</v>
      </c>
      <c r="E24" s="4">
        <v>25</v>
      </c>
      <c r="F24" s="15"/>
      <c r="G24" s="15">
        <f>F24*E24</f>
        <v>0</v>
      </c>
    </row>
    <row r="25" spans="1:7" ht="30" customHeight="1">
      <c r="A25" s="4"/>
      <c r="B25" s="4"/>
      <c r="C25" s="16" t="s">
        <v>3</v>
      </c>
      <c r="D25" s="4"/>
      <c r="E25" s="4"/>
      <c r="F25" s="15"/>
      <c r="G25" s="15"/>
    </row>
    <row r="26" spans="1:7" ht="15">
      <c r="A26" s="4">
        <v>10</v>
      </c>
      <c r="B26" s="4">
        <v>914923</v>
      </c>
      <c r="C26" s="4" t="s">
        <v>41</v>
      </c>
      <c r="D26" s="4" t="s">
        <v>5</v>
      </c>
      <c r="E26" s="4">
        <v>16</v>
      </c>
      <c r="F26" s="15"/>
      <c r="G26" s="15">
        <f>F26*E26</f>
        <v>0</v>
      </c>
    </row>
    <row r="27" spans="1:7" ht="30" customHeight="1">
      <c r="A27" s="4"/>
      <c r="B27" s="4"/>
      <c r="C27" s="16" t="s">
        <v>4</v>
      </c>
      <c r="D27" s="4"/>
      <c r="E27" s="4"/>
      <c r="F27" s="15"/>
      <c r="G27" s="15"/>
    </row>
    <row r="28" spans="1:7" ht="15">
      <c r="A28" s="4">
        <v>11</v>
      </c>
      <c r="B28" s="4">
        <v>915111</v>
      </c>
      <c r="C28" s="4" t="s">
        <v>46</v>
      </c>
      <c r="D28" s="4" t="s">
        <v>2</v>
      </c>
      <c r="E28" s="4">
        <v>546</v>
      </c>
      <c r="F28" s="15"/>
      <c r="G28" s="15">
        <f>F28*E28</f>
        <v>0</v>
      </c>
    </row>
    <row r="29" spans="1:7" ht="48.75" customHeight="1">
      <c r="A29" s="4"/>
      <c r="B29" s="4"/>
      <c r="C29" s="16" t="s">
        <v>47</v>
      </c>
      <c r="D29" s="4"/>
      <c r="E29" s="4"/>
      <c r="F29" s="15"/>
      <c r="G29" s="15"/>
    </row>
    <row r="30" spans="1:7" ht="15">
      <c r="A30" s="4">
        <v>12</v>
      </c>
      <c r="B30" s="4">
        <v>915112</v>
      </c>
      <c r="C30" s="4" t="s">
        <v>48</v>
      </c>
      <c r="D30" s="4" t="s">
        <v>2</v>
      </c>
      <c r="E30" s="4">
        <v>162</v>
      </c>
      <c r="F30" s="15"/>
      <c r="G30" s="15">
        <f>F30*E30</f>
        <v>0</v>
      </c>
    </row>
    <row r="31" spans="1:7" ht="45" customHeight="1">
      <c r="A31" s="4"/>
      <c r="B31" s="4"/>
      <c r="C31" s="16" t="s">
        <v>49</v>
      </c>
      <c r="D31" s="4"/>
      <c r="E31" s="4"/>
      <c r="F31" s="15"/>
      <c r="G31" s="15"/>
    </row>
    <row r="32" spans="1:7" ht="15">
      <c r="A32" s="4">
        <v>13</v>
      </c>
      <c r="B32" s="4">
        <v>91551</v>
      </c>
      <c r="C32" s="4" t="s">
        <v>51</v>
      </c>
      <c r="D32" s="4" t="s">
        <v>5</v>
      </c>
      <c r="E32" s="4">
        <v>18</v>
      </c>
      <c r="F32" s="15"/>
      <c r="G32" s="15">
        <f>F32*E32</f>
        <v>0</v>
      </c>
    </row>
    <row r="33" spans="1:7" ht="48" customHeight="1">
      <c r="A33" s="4"/>
      <c r="B33" s="4"/>
      <c r="C33" s="16" t="s">
        <v>50</v>
      </c>
      <c r="D33" s="4"/>
      <c r="E33" s="4"/>
      <c r="F33" s="15"/>
      <c r="G33" s="15"/>
    </row>
    <row r="34" spans="1:7" ht="15">
      <c r="A34" s="4">
        <v>14</v>
      </c>
      <c r="B34" s="17" t="s">
        <v>66</v>
      </c>
      <c r="C34" s="4" t="s">
        <v>52</v>
      </c>
      <c r="D34" s="4" t="s">
        <v>5</v>
      </c>
      <c r="E34" s="4">
        <v>6</v>
      </c>
      <c r="F34" s="15"/>
      <c r="G34" s="15">
        <f>F34*E34</f>
        <v>0</v>
      </c>
    </row>
    <row r="35" spans="1:7" ht="48" customHeight="1">
      <c r="A35" s="4"/>
      <c r="B35" s="4"/>
      <c r="C35" s="16" t="s">
        <v>50</v>
      </c>
      <c r="D35" s="4"/>
      <c r="E35" s="4"/>
      <c r="F35" s="15"/>
      <c r="G35" s="15"/>
    </row>
    <row r="36" spans="1:7" ht="15">
      <c r="A36" s="4">
        <v>15</v>
      </c>
      <c r="B36" s="4">
        <v>93808</v>
      </c>
      <c r="C36" s="4" t="s">
        <v>6</v>
      </c>
      <c r="D36" s="4" t="s">
        <v>2</v>
      </c>
      <c r="E36" s="4">
        <v>7950</v>
      </c>
      <c r="F36" s="15"/>
      <c r="G36" s="15">
        <f>F36*E36</f>
        <v>0</v>
      </c>
    </row>
    <row r="37" spans="1:7" ht="30" customHeight="1">
      <c r="A37" s="4"/>
      <c r="B37" s="4"/>
      <c r="C37" s="16" t="s">
        <v>7</v>
      </c>
      <c r="D37" s="4"/>
      <c r="E37" s="4"/>
      <c r="F37" s="15"/>
      <c r="G37" s="15"/>
    </row>
    <row r="38" spans="1:7" ht="15">
      <c r="A38" s="4">
        <v>16</v>
      </c>
      <c r="B38" s="4">
        <v>93811</v>
      </c>
      <c r="C38" s="4" t="s">
        <v>60</v>
      </c>
      <c r="D38" s="4" t="s">
        <v>2</v>
      </c>
      <c r="E38" s="4">
        <v>7950</v>
      </c>
      <c r="F38" s="15"/>
      <c r="G38" s="15">
        <f>F38*E38</f>
        <v>0</v>
      </c>
    </row>
    <row r="39" spans="1:7" ht="30" customHeight="1">
      <c r="A39" s="4"/>
      <c r="B39" s="4"/>
      <c r="C39" s="16" t="s">
        <v>7</v>
      </c>
      <c r="D39" s="4"/>
      <c r="E39" s="4"/>
      <c r="F39" s="15"/>
      <c r="G39" s="15"/>
    </row>
    <row r="40" spans="1:7" ht="15">
      <c r="A40" s="4">
        <v>17</v>
      </c>
      <c r="B40" s="4">
        <v>967158</v>
      </c>
      <c r="C40" s="4" t="s">
        <v>32</v>
      </c>
      <c r="D40" s="4" t="s">
        <v>8</v>
      </c>
      <c r="E40" s="4">
        <v>2</v>
      </c>
      <c r="F40" s="15"/>
      <c r="G40" s="15">
        <f>F40*E40</f>
        <v>0</v>
      </c>
    </row>
    <row r="41" spans="1:7" ht="90">
      <c r="A41" s="4"/>
      <c r="B41" s="4"/>
      <c r="C41" s="16" t="s">
        <v>9</v>
      </c>
      <c r="D41" s="4"/>
      <c r="E41" s="4"/>
      <c r="F41" s="15"/>
      <c r="G41" s="15"/>
    </row>
  </sheetData>
  <mergeCells count="7">
    <mergeCell ref="F4:G4"/>
    <mergeCell ref="C3:G3"/>
    <mergeCell ref="A4:A5"/>
    <mergeCell ref="B4:B5"/>
    <mergeCell ref="C4:C5"/>
    <mergeCell ref="D4:D5"/>
    <mergeCell ref="E4:E5"/>
  </mergeCells>
  <printOptions/>
  <pageMargins left="0.7" right="0.7" top="0.787401575" bottom="0.787401575" header="0.3" footer="0.3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Kiršová Iva</cp:lastModifiedBy>
  <cp:lastPrinted>2019-09-03T13:12:22Z</cp:lastPrinted>
  <dcterms:created xsi:type="dcterms:W3CDTF">2018-10-10T14:04:07Z</dcterms:created>
  <dcterms:modified xsi:type="dcterms:W3CDTF">2019-09-16T09:10:07Z</dcterms:modified>
  <cp:category/>
  <cp:version/>
  <cp:contentType/>
  <cp:contentStatus/>
</cp:coreProperties>
</file>