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4940" windowHeight="9225" activeTab="0"/>
  </bookViews>
  <sheets>
    <sheet name="SO 201$B" sheetId="1" r:id="rId1"/>
  </sheets>
  <definedNames/>
  <calcPr calcId="125725"/>
</workbook>
</file>

<file path=xl/sharedStrings.xml><?xml version="1.0" encoding="utf-8"?>
<sst xmlns="http://schemas.openxmlformats.org/spreadsheetml/2006/main" count="119" uniqueCount="78">
  <si>
    <t>ASPE 9</t>
  </si>
  <si>
    <t>Stavba :</t>
  </si>
  <si>
    <t>číslo a název SO:</t>
  </si>
  <si>
    <t>číslo a název rozpočtu:</t>
  </si>
  <si>
    <t>Most ev. č. 379-036</t>
  </si>
  <si>
    <t>Zatímní most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</si>
  <si>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</si>
  <si>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</si>
  <si>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</si>
  <si>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</si>
  <si>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</si>
  <si>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</si>
  <si>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</si>
  <si>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</si>
  <si>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</si>
  <si>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</si>
  <si>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</si>
  <si>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</si>
  <si>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</si>
  <si>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</si>
  <si>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</si>
  <si>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</si>
  <si>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</si>
  <si>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</si>
  <si>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</si>
  <si>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</si>
  <si>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</si>
  <si>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 I</t>
  </si>
  <si>
    <t xml:space="preserve">M3        </t>
  </si>
  <si>
    <t>12,3+121,2=133,500 [A]</t>
  </si>
  <si>
    <t>027411</t>
  </si>
  <si>
    <t>PROVIZORNÍ MOSTY - MONTÁŽ</t>
  </si>
  <si>
    <t xml:space="preserve">M2        </t>
  </si>
  <si>
    <t>18*5,14=92,520 [A]</t>
  </si>
  <si>
    <t>027412</t>
  </si>
  <si>
    <t>PROVIZORNÍ MOSTY - NÁJEMNÉ</t>
  </si>
  <si>
    <t xml:space="preserve">MĚS       </t>
  </si>
  <si>
    <t>027413</t>
  </si>
  <si>
    <t>PROVIZORNÍ MOSTY - DEMONTÁŽ</t>
  </si>
  <si>
    <t>Zemní práce</t>
  </si>
  <si>
    <t>113138</t>
  </si>
  <si>
    <t>ODSTRANĚNÍ KRYTU VOZOVEK A CHODNÍKŮ S ASFALT POJIVEM, ODVOZ DO 20KM
Obalované kamenivo tl. 100 mm, odstranění</t>
  </si>
  <si>
    <t>185,1*0,1=18,510 [A]</t>
  </si>
  <si>
    <t>123738</t>
  </si>
  <si>
    <t>ODKOP PRO SPOD STAVBU SILNIC A ŽELEZNIC TŘ. I, ODVOZ DO 20KM
Štěrkodrť v tl. 100 mm - odstranění</t>
  </si>
  <si>
    <t>17120</t>
  </si>
  <si>
    <t>ULOŽENÍ SYPANINY DO NÁSYPŮ A NA SKLÁDKY BEZ ZHUTNĚNÍ</t>
  </si>
  <si>
    <t>133,5=133,500 [A]</t>
  </si>
  <si>
    <t>18110</t>
  </si>
  <si>
    <t>ÚPRAVA PLÁNĚ SE ZHUTNĚNÍM V HORNINĚ TŘ. I
Úprava pláně zatímní komunikace</t>
  </si>
  <si>
    <t>185,1=185,100 [A]</t>
  </si>
  <si>
    <t>Základy</t>
  </si>
  <si>
    <t>27512</t>
  </si>
  <si>
    <t>(24+69)*(3*1*0,15)=41,850 [A]
9*(2*1*0,15)=2,700 [B]
Celkem: A+B=44,550 [C]</t>
  </si>
  <si>
    <t>Vodorovné konstrukce</t>
  </si>
  <si>
    <t>45152</t>
  </si>
  <si>
    <t>PODKLADNÍ A VÝPLŇOVÉ VRSTVY Z KAMENIVA DRCENÉHO
Štěrkodrť v tl. 100 mm, vyrovnávací podsyp</t>
  </si>
  <si>
    <t>12,3=12,300 [A]</t>
  </si>
  <si>
    <t>Komunikace</t>
  </si>
  <si>
    <t>56360</t>
  </si>
  <si>
    <t>VOZOVKOVÉ VRSTVY Z RECYKLOVANÉHO MATERIÁLU
Doplnění tělesa zatímní komunikace, zhutněný recyklát</t>
  </si>
  <si>
    <t>121,2=121,200 [A]</t>
  </si>
  <si>
    <t>574E98</t>
  </si>
  <si>
    <t>ASFALTOVÝ BETON PRO PODKLADNÍ VRSTVY ACP 22+, 22S TL. 100MM
Obalované kamenivo ACp 22 +, povrch provizorní komunikace, tl. 100 mm</t>
  </si>
  <si>
    <t>Ostatní konstrukce a práce</t>
  </si>
  <si>
    <t>9</t>
  </si>
  <si>
    <t>911CC1</t>
  </si>
  <si>
    <t xml:space="preserve">M         </t>
  </si>
  <si>
    <t>69,5=69,500 [A]</t>
  </si>
  <si>
    <t>C e l k e m</t>
  </si>
  <si>
    <t>II/379-sus</t>
  </si>
  <si>
    <t>Most ev. č. 379-036 Lažánky</t>
  </si>
  <si>
    <t>SO 202</t>
  </si>
  <si>
    <t>SO 202.1</t>
  </si>
  <si>
    <t>VYTYČENÍ STAVENIŠTĚ - zájmová plocha</t>
  </si>
  <si>
    <t>HRANICE PODPĚRNÉ Z DÍLCŮ ŽELEZOBETONOVÝCH
Betonové silniční panely opěr, opěrné zdi, včetně dopravy, uložení a odstranění v režii zhotovitele, dodání panelů objednatelem (dovoz a odvoz zpět do 1 km)</t>
  </si>
  <si>
    <t>SVODIDLO BETON, ÚROVEŇ ZADRŽ H2 VÝŠ 0,8M - DODÁVKA, NÁJEM, DEMONTÁŽ v režii zhotovitele, dodání bet.svodidla objednatelem (dovoz a odvoz zpět do 1 km)</t>
  </si>
  <si>
    <t>Soupis prací</t>
  </si>
</sst>
</file>

<file path=xl/styles.xml><?xml version="1.0" encoding="utf-8"?>
<styleSheet xmlns="http://schemas.openxmlformats.org/spreadsheetml/2006/main">
  <numFmts count="2">
    <numFmt numFmtId="164" formatCode="###\ ###\ ###\ ##0.000"/>
    <numFmt numFmtId="165" formatCode="###\ ###\ ###\ ##0.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 wrapText="1" shrinkToFit="1"/>
      <protection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ySplit="10" topLeftCell="A11" activePane="bottomLeft" state="frozen"/>
      <selection pane="bottomLeft" activeCell="F5" sqref="F5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00390625" style="0" hidden="1" customWidth="1"/>
  </cols>
  <sheetData>
    <row r="1" ht="13.15" customHeight="1">
      <c r="A1" s="1" t="s">
        <v>0</v>
      </c>
    </row>
    <row r="2" spans="3:4" ht="13.15" customHeight="1">
      <c r="C2" s="2"/>
      <c r="D2" s="2" t="s">
        <v>77</v>
      </c>
    </row>
    <row r="4" spans="1:5" ht="13.15" customHeight="1">
      <c r="A4" t="s">
        <v>1</v>
      </c>
      <c r="C4" s="1" t="s">
        <v>70</v>
      </c>
      <c r="D4" s="1" t="s">
        <v>71</v>
      </c>
      <c r="E4" s="1"/>
    </row>
    <row r="5" spans="1:5" ht="13.15" customHeight="1">
      <c r="A5" t="s">
        <v>2</v>
      </c>
      <c r="C5" s="1" t="s">
        <v>72</v>
      </c>
      <c r="D5" s="1" t="s">
        <v>4</v>
      </c>
      <c r="E5" s="1"/>
    </row>
    <row r="6" spans="1:5" ht="13.15" customHeight="1">
      <c r="A6" t="s">
        <v>3</v>
      </c>
      <c r="C6" s="1" t="s">
        <v>73</v>
      </c>
      <c r="D6" s="1" t="s">
        <v>5</v>
      </c>
      <c r="E6" s="1"/>
    </row>
    <row r="7" spans="3:5" ht="13.15" customHeight="1">
      <c r="C7" s="1"/>
      <c r="D7" s="1"/>
      <c r="E7" s="1"/>
    </row>
    <row r="8" spans="1:8" ht="13.15" customHeight="1">
      <c r="A8" s="17" t="s">
        <v>6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/>
    </row>
    <row r="9" spans="1:8" ht="14.25">
      <c r="A9" s="17"/>
      <c r="B9" s="17"/>
      <c r="C9" s="17"/>
      <c r="D9" s="17"/>
      <c r="E9" s="17"/>
      <c r="F9" s="17"/>
      <c r="G9" s="3" t="s">
        <v>14</v>
      </c>
      <c r="H9" s="3" t="s">
        <v>15</v>
      </c>
    </row>
    <row r="10" spans="1:8" ht="14.25">
      <c r="A10" s="3" t="s">
        <v>7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21</v>
      </c>
      <c r="H10" s="3" t="s">
        <v>22</v>
      </c>
    </row>
    <row r="11" spans="1:8" ht="13.15" customHeight="1">
      <c r="A11" s="4"/>
      <c r="B11" s="4"/>
      <c r="C11" s="4" t="s">
        <v>24</v>
      </c>
      <c r="D11" s="4" t="s">
        <v>23</v>
      </c>
      <c r="E11" s="4"/>
      <c r="F11" s="6"/>
      <c r="G11" s="4"/>
      <c r="H11" s="6"/>
    </row>
    <row r="12" spans="1:8" ht="12.75">
      <c r="A12" s="9">
        <v>1</v>
      </c>
      <c r="B12" s="9" t="s">
        <v>25</v>
      </c>
      <c r="C12" s="9" t="s">
        <v>26</v>
      </c>
      <c r="D12" s="9" t="s">
        <v>27</v>
      </c>
      <c r="E12" s="9" t="s">
        <v>28</v>
      </c>
      <c r="F12" s="5">
        <v>133.5</v>
      </c>
      <c r="G12" s="8"/>
      <c r="H12" s="7">
        <f>ROUND((G12*F12),2)</f>
        <v>0</v>
      </c>
    </row>
    <row r="13" ht="12.75">
      <c r="D13" s="10" t="s">
        <v>29</v>
      </c>
    </row>
    <row r="14" spans="1:8" ht="12.75">
      <c r="A14" s="12">
        <v>2</v>
      </c>
      <c r="B14" s="13">
        <v>2790</v>
      </c>
      <c r="C14" s="12"/>
      <c r="D14" s="14" t="s">
        <v>74</v>
      </c>
      <c r="E14" s="15" t="s">
        <v>32</v>
      </c>
      <c r="F14" s="5">
        <v>288.4</v>
      </c>
      <c r="G14" s="8"/>
      <c r="H14" s="7">
        <f>ROUND((G14*F14),2)</f>
        <v>0</v>
      </c>
    </row>
    <row r="15" spans="1:8" ht="12.75">
      <c r="A15" s="9">
        <v>84</v>
      </c>
      <c r="B15" s="9" t="s">
        <v>30</v>
      </c>
      <c r="C15" s="9" t="s">
        <v>26</v>
      </c>
      <c r="D15" s="9" t="s">
        <v>31</v>
      </c>
      <c r="E15" s="9" t="s">
        <v>32</v>
      </c>
      <c r="F15" s="5">
        <v>92.52</v>
      </c>
      <c r="G15" s="8"/>
      <c r="H15" s="7">
        <f>ROUND((G15*F15),2)</f>
        <v>0</v>
      </c>
    </row>
    <row r="16" ht="12.75">
      <c r="D16" s="10" t="s">
        <v>33</v>
      </c>
    </row>
    <row r="17" spans="1:8" ht="12.75">
      <c r="A17" s="9">
        <v>85</v>
      </c>
      <c r="B17" s="9" t="s">
        <v>34</v>
      </c>
      <c r="C17" s="9" t="s">
        <v>26</v>
      </c>
      <c r="D17" s="9" t="s">
        <v>35</v>
      </c>
      <c r="E17" s="9" t="s">
        <v>36</v>
      </c>
      <c r="F17" s="5">
        <v>3</v>
      </c>
      <c r="G17" s="8"/>
      <c r="H17" s="7">
        <f>ROUND((G17*F17),2)</f>
        <v>0</v>
      </c>
    </row>
    <row r="18" spans="1:8" ht="12.75">
      <c r="A18" s="9">
        <v>86</v>
      </c>
      <c r="B18" s="9" t="s">
        <v>37</v>
      </c>
      <c r="C18" s="9" t="s">
        <v>26</v>
      </c>
      <c r="D18" s="9" t="s">
        <v>38</v>
      </c>
      <c r="E18" s="9" t="s">
        <v>32</v>
      </c>
      <c r="F18" s="5">
        <v>92.52</v>
      </c>
      <c r="G18" s="8"/>
      <c r="H18" s="7">
        <f>ROUND((G18*F18),2)</f>
        <v>0</v>
      </c>
    </row>
    <row r="19" ht="12.75">
      <c r="D19" s="10" t="s">
        <v>33</v>
      </c>
    </row>
    <row r="20" spans="1:16" ht="13.15" customHeight="1">
      <c r="A20" s="11"/>
      <c r="B20" s="11"/>
      <c r="C20" s="11" t="s">
        <v>24</v>
      </c>
      <c r="D20" s="11" t="s">
        <v>23</v>
      </c>
      <c r="E20" s="11"/>
      <c r="F20" s="11"/>
      <c r="G20" s="11"/>
      <c r="H20" s="11">
        <f>SUM(H12:H19)</f>
        <v>0</v>
      </c>
      <c r="P20">
        <f>SUM(P12:P19)</f>
        <v>0</v>
      </c>
    </row>
    <row r="22" spans="1:8" ht="13.15" customHeight="1">
      <c r="A22" s="4"/>
      <c r="B22" s="4"/>
      <c r="C22" s="4" t="s">
        <v>7</v>
      </c>
      <c r="D22" s="4" t="s">
        <v>39</v>
      </c>
      <c r="E22" s="4"/>
      <c r="F22" s="6"/>
      <c r="G22" s="4"/>
      <c r="H22" s="6"/>
    </row>
    <row r="23" spans="1:8" ht="38.25">
      <c r="A23" s="9">
        <v>6</v>
      </c>
      <c r="B23" s="9" t="s">
        <v>40</v>
      </c>
      <c r="C23" s="9" t="s">
        <v>26</v>
      </c>
      <c r="D23" s="9" t="s">
        <v>41</v>
      </c>
      <c r="E23" s="9" t="s">
        <v>28</v>
      </c>
      <c r="F23" s="5">
        <v>18.51</v>
      </c>
      <c r="G23" s="8"/>
      <c r="H23" s="7">
        <f>ROUND((G23*F23),2)</f>
        <v>0</v>
      </c>
    </row>
    <row r="24" ht="12.75">
      <c r="D24" s="10" t="s">
        <v>42</v>
      </c>
    </row>
    <row r="25" spans="1:8" ht="25.5">
      <c r="A25" s="9">
        <v>8</v>
      </c>
      <c r="B25" s="9" t="s">
        <v>43</v>
      </c>
      <c r="C25" s="9" t="s">
        <v>26</v>
      </c>
      <c r="D25" s="9" t="s">
        <v>44</v>
      </c>
      <c r="E25" s="9" t="s">
        <v>28</v>
      </c>
      <c r="F25" s="5">
        <v>133.5</v>
      </c>
      <c r="G25" s="8"/>
      <c r="H25" s="7">
        <f>ROUND((G25*F25),2)</f>
        <v>0</v>
      </c>
    </row>
    <row r="26" ht="12.75">
      <c r="D26" s="10" t="s">
        <v>29</v>
      </c>
    </row>
    <row r="27" spans="1:8" ht="12.75">
      <c r="A27" s="9">
        <v>11</v>
      </c>
      <c r="B27" s="9" t="s">
        <v>45</v>
      </c>
      <c r="C27" s="9" t="s">
        <v>26</v>
      </c>
      <c r="D27" s="9" t="s">
        <v>46</v>
      </c>
      <c r="E27" s="9" t="s">
        <v>28</v>
      </c>
      <c r="F27" s="5">
        <v>133.5</v>
      </c>
      <c r="G27" s="8"/>
      <c r="H27" s="7">
        <f>ROUND((G27*F27),2)</f>
        <v>0</v>
      </c>
    </row>
    <row r="28" ht="12.75">
      <c r="D28" s="10" t="s">
        <v>47</v>
      </c>
    </row>
    <row r="29" spans="1:8" ht="25.5">
      <c r="A29" s="9">
        <v>15</v>
      </c>
      <c r="B29" s="9" t="s">
        <v>48</v>
      </c>
      <c r="C29" s="9" t="s">
        <v>26</v>
      </c>
      <c r="D29" s="9" t="s">
        <v>49</v>
      </c>
      <c r="E29" s="9" t="s">
        <v>32</v>
      </c>
      <c r="F29" s="5">
        <v>185.1</v>
      </c>
      <c r="G29" s="8"/>
      <c r="H29" s="7">
        <f>ROUND((G29*F29),2)</f>
        <v>0</v>
      </c>
    </row>
    <row r="30" ht="12.75">
      <c r="D30" s="10" t="s">
        <v>50</v>
      </c>
    </row>
    <row r="31" spans="1:16" ht="13.15" customHeight="1">
      <c r="A31" s="11"/>
      <c r="B31" s="11"/>
      <c r="C31" s="11" t="s">
        <v>7</v>
      </c>
      <c r="D31" s="11" t="s">
        <v>39</v>
      </c>
      <c r="E31" s="11"/>
      <c r="F31" s="11"/>
      <c r="G31" s="11"/>
      <c r="H31" s="11">
        <f>SUM(H23:H30)</f>
        <v>0</v>
      </c>
      <c r="P31">
        <f>SUM(P23:P30)</f>
        <v>0</v>
      </c>
    </row>
    <row r="33" spans="1:8" ht="13.15" customHeight="1">
      <c r="A33" s="4"/>
      <c r="B33" s="4"/>
      <c r="C33" s="4" t="s">
        <v>16</v>
      </c>
      <c r="D33" s="4" t="s">
        <v>51</v>
      </c>
      <c r="E33" s="4"/>
      <c r="F33" s="6"/>
      <c r="G33" s="4"/>
      <c r="H33" s="6"/>
    </row>
    <row r="34" spans="1:8" ht="39" customHeight="1">
      <c r="A34" s="9">
        <v>33</v>
      </c>
      <c r="B34" s="9" t="s">
        <v>52</v>
      </c>
      <c r="C34" s="9" t="s">
        <v>26</v>
      </c>
      <c r="D34" s="16" t="s">
        <v>75</v>
      </c>
      <c r="E34" s="9" t="s">
        <v>28</v>
      </c>
      <c r="F34" s="5">
        <v>44.55</v>
      </c>
      <c r="G34" s="8"/>
      <c r="H34" s="7">
        <f>ROUND((G34*F34),2)</f>
        <v>0</v>
      </c>
    </row>
    <row r="35" ht="38.25">
      <c r="D35" s="10" t="s">
        <v>53</v>
      </c>
    </row>
    <row r="36" spans="1:16" ht="13.15" customHeight="1">
      <c r="A36" s="11"/>
      <c r="B36" s="11"/>
      <c r="C36" s="11" t="s">
        <v>16</v>
      </c>
      <c r="D36" s="11" t="s">
        <v>51</v>
      </c>
      <c r="E36" s="11"/>
      <c r="F36" s="11"/>
      <c r="G36" s="11"/>
      <c r="H36" s="11">
        <f>SUM(H34:H35)</f>
        <v>0</v>
      </c>
      <c r="P36">
        <f>SUM(P34:P35)</f>
        <v>0</v>
      </c>
    </row>
    <row r="38" spans="1:8" ht="13.15" customHeight="1">
      <c r="A38" s="4"/>
      <c r="B38" s="4"/>
      <c r="C38" s="4" t="s">
        <v>18</v>
      </c>
      <c r="D38" s="4" t="s">
        <v>54</v>
      </c>
      <c r="E38" s="4"/>
      <c r="F38" s="6"/>
      <c r="G38" s="4"/>
      <c r="H38" s="6"/>
    </row>
    <row r="39" spans="1:8" ht="25.5">
      <c r="A39" s="9">
        <v>35</v>
      </c>
      <c r="B39" s="9" t="s">
        <v>55</v>
      </c>
      <c r="C39" s="9" t="s">
        <v>26</v>
      </c>
      <c r="D39" s="9" t="s">
        <v>56</v>
      </c>
      <c r="E39" s="9" t="s">
        <v>28</v>
      </c>
      <c r="F39" s="5">
        <v>12.3</v>
      </c>
      <c r="G39" s="8"/>
      <c r="H39" s="7">
        <f>ROUND((G39*F39),2)</f>
        <v>0</v>
      </c>
    </row>
    <row r="40" ht="12.75">
      <c r="D40" s="10" t="s">
        <v>57</v>
      </c>
    </row>
    <row r="41" spans="1:16" ht="13.15" customHeight="1">
      <c r="A41" s="11"/>
      <c r="B41" s="11"/>
      <c r="C41" s="11" t="s">
        <v>18</v>
      </c>
      <c r="D41" s="11" t="s">
        <v>54</v>
      </c>
      <c r="E41" s="11"/>
      <c r="F41" s="11"/>
      <c r="G41" s="11"/>
      <c r="H41" s="11">
        <f>SUM(H39:H40)</f>
        <v>0</v>
      </c>
      <c r="P41">
        <f>SUM(P39:P40)</f>
        <v>0</v>
      </c>
    </row>
    <row r="43" spans="1:8" ht="13.15" customHeight="1">
      <c r="A43" s="4"/>
      <c r="B43" s="4"/>
      <c r="C43" s="4" t="s">
        <v>19</v>
      </c>
      <c r="D43" s="4" t="s">
        <v>58</v>
      </c>
      <c r="E43" s="4"/>
      <c r="F43" s="6"/>
      <c r="G43" s="4"/>
      <c r="H43" s="6"/>
    </row>
    <row r="44" spans="1:8" ht="25.5">
      <c r="A44" s="9">
        <v>40</v>
      </c>
      <c r="B44" s="9" t="s">
        <v>59</v>
      </c>
      <c r="C44" s="9" t="s">
        <v>26</v>
      </c>
      <c r="D44" s="9" t="s">
        <v>60</v>
      </c>
      <c r="E44" s="9" t="s">
        <v>28</v>
      </c>
      <c r="F44" s="5">
        <v>121.2</v>
      </c>
      <c r="G44" s="8"/>
      <c r="H44" s="7">
        <f>ROUND((G44*F44),2)</f>
        <v>0</v>
      </c>
    </row>
    <row r="45" ht="12.75">
      <c r="D45" s="10" t="s">
        <v>61</v>
      </c>
    </row>
    <row r="46" spans="1:8" ht="25.5">
      <c r="A46" s="9">
        <v>46</v>
      </c>
      <c r="B46" s="9" t="s">
        <v>62</v>
      </c>
      <c r="C46" s="9" t="s">
        <v>26</v>
      </c>
      <c r="D46" s="9" t="s">
        <v>63</v>
      </c>
      <c r="E46" s="9" t="s">
        <v>32</v>
      </c>
      <c r="F46" s="5">
        <v>185.1</v>
      </c>
      <c r="G46" s="8"/>
      <c r="H46" s="7">
        <f>ROUND((G46*F46),2)</f>
        <v>0</v>
      </c>
    </row>
    <row r="47" ht="12.75">
      <c r="D47" s="10" t="s">
        <v>50</v>
      </c>
    </row>
    <row r="48" spans="1:16" ht="13.15" customHeight="1">
      <c r="A48" s="11"/>
      <c r="B48" s="11"/>
      <c r="C48" s="11" t="s">
        <v>19</v>
      </c>
      <c r="D48" s="11" t="s">
        <v>58</v>
      </c>
      <c r="E48" s="11"/>
      <c r="F48" s="11"/>
      <c r="G48" s="11"/>
      <c r="H48" s="11">
        <f>SUM(H44:H47)</f>
        <v>0</v>
      </c>
      <c r="P48">
        <f>SUM(P44:P47)</f>
        <v>0</v>
      </c>
    </row>
    <row r="50" spans="1:8" ht="13.15" customHeight="1">
      <c r="A50" s="4"/>
      <c r="B50" s="4"/>
      <c r="C50" s="4" t="s">
        <v>65</v>
      </c>
      <c r="D50" s="4" t="s">
        <v>64</v>
      </c>
      <c r="E50" s="4"/>
      <c r="F50" s="6"/>
      <c r="G50" s="4"/>
      <c r="H50" s="6"/>
    </row>
    <row r="51" spans="1:8" ht="30" customHeight="1">
      <c r="A51" s="9">
        <v>68</v>
      </c>
      <c r="B51" s="9" t="s">
        <v>66</v>
      </c>
      <c r="C51" s="9" t="s">
        <v>26</v>
      </c>
      <c r="D51" s="16" t="s">
        <v>76</v>
      </c>
      <c r="E51" s="9" t="s">
        <v>67</v>
      </c>
      <c r="F51" s="5">
        <v>69.5</v>
      </c>
      <c r="G51" s="8"/>
      <c r="H51" s="7">
        <f>ROUND((G51*F51),2)</f>
        <v>0</v>
      </c>
    </row>
    <row r="52" ht="12.75">
      <c r="D52" s="10" t="s">
        <v>68</v>
      </c>
    </row>
    <row r="53" spans="1:16" ht="13.15" customHeight="1">
      <c r="A53" s="11"/>
      <c r="B53" s="11"/>
      <c r="C53" s="11" t="s">
        <v>65</v>
      </c>
      <c r="D53" s="11" t="s">
        <v>64</v>
      </c>
      <c r="E53" s="11"/>
      <c r="F53" s="11"/>
      <c r="G53" s="11"/>
      <c r="H53" s="11">
        <f>SUM(H51:H52)</f>
        <v>0</v>
      </c>
      <c r="P53">
        <f>SUM(P51:P52)</f>
        <v>0</v>
      </c>
    </row>
    <row r="55" spans="1:16" ht="13.15" customHeight="1">
      <c r="A55" s="11"/>
      <c r="B55" s="11"/>
      <c r="C55" s="11"/>
      <c r="D55" s="11" t="s">
        <v>69</v>
      </c>
      <c r="E55" s="11"/>
      <c r="F55" s="11"/>
      <c r="G55" s="11"/>
      <c r="H55" s="11">
        <f>+H20+H31+H36+H41+H48+H53</f>
        <v>0</v>
      </c>
      <c r="P55">
        <f>+P20+P31+P36+P41+P48+P53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Tyc Jaroslav</dc:creator>
  <cp:keywords/>
  <dc:description/>
  <cp:lastModifiedBy>tyc.jaroslav</cp:lastModifiedBy>
  <cp:lastPrinted>2014-08-26T08:41:52Z</cp:lastPrinted>
  <dcterms:created xsi:type="dcterms:W3CDTF">2014-08-26T08:43:03Z</dcterms:created>
  <dcterms:modified xsi:type="dcterms:W3CDTF">2014-08-26T08:44:35Z</dcterms:modified>
  <cp:category/>
  <cp:version/>
  <cp:contentType/>
  <cp:contentStatus/>
</cp:coreProperties>
</file>