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<sst xmlns="http://schemas.openxmlformats.org/spreadsheetml/2006/main" count="170" uniqueCount="103">
  <si>
    <t>Aspe</t>
  </si>
  <si>
    <t xml:space="preserve">Firma: </t>
  </si>
  <si>
    <t>Příloha k formuláři pro ocenění nabídky</t>
  </si>
  <si>
    <t>Stavba</t>
  </si>
  <si>
    <t>číslo a název SO</t>
  </si>
  <si>
    <t>číslo a název rozpočtu:</t>
  </si>
  <si>
    <t>01</t>
  </si>
  <si>
    <t>SO 101</t>
  </si>
  <si>
    <t>Komunikace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</si>
  <si>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</si>
  <si>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</si>
  <si>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</si>
  <si>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</si>
  <si>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</si>
  <si>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</si>
  <si>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</si>
  <si>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</si>
  <si>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</si>
  <si>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</si>
  <si>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</si>
  <si>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</si>
  <si>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</si>
  <si>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</si>
  <si>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</si>
  <si>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</si>
  <si>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</si>
  <si>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</si>
  <si>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</si>
  <si>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Zemní práce</t>
  </si>
  <si>
    <t>2019_OTSKP</t>
  </si>
  <si>
    <t>113726</t>
  </si>
  <si>
    <t/>
  </si>
  <si>
    <t>FRÉZOVÁNÍ ZPEVNĚNÝCH PLOCH ASFALTOVÝCH, ODVOZ DO 12KM
odvoz 10km uložení bez poplatku</t>
  </si>
  <si>
    <t xml:space="preserve">M3        </t>
  </si>
  <si>
    <t>fréza tl.20mm 0,02*550*6=66,000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</si>
  <si>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</si>
  <si>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122731</t>
  </si>
  <si>
    <t>ODKOPÁVKY A PROKOPÁVKY OBECNÉ TŘ. I, ODVOZ DO 1KM
odvoz 1 km</t>
  </si>
  <si>
    <t>odkop pro rozšíření kce (150*0,8*0,450)+(0,2*150*0,450)=67,500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</si>
  <si>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</si>
  <si>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</si>
  <si>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
uložení bez poplatku</t>
  </si>
  <si>
    <t>dle pol. 12273 odkopávky...  67,5=67,500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</si>
  <si>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</si>
  <si>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</si>
  <si>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</si>
  <si>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</si>
  <si>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150=150,000 [A]</t>
  </si>
  <si>
    <t>položka zahrnuje úpravu pláně včetně vyrovnání výškových rozdílů. Míru zhutnění určuje projekt.</t>
  </si>
  <si>
    <t>17481</t>
  </si>
  <si>
    <t>ZÁSYP JAM A RÝH Z NAKUPOVANÝCH MATERIÁLŮ</t>
  </si>
  <si>
    <t>dosyp k nové kci vhodným materiálem (0,2*150*0,15)+(0,12*150*0,15)+(0,08*150*0,05)+(0,04*150*0,06)=8,160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</si>
  <si>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</si>
  <si>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572214</t>
  </si>
  <si>
    <t>SPOJOVACÍ POSTŘIK Z MODIFIK EMULZE DO 0,5KG/M2</t>
  </si>
  <si>
    <t>spojovací postřik 0,5kg/m2 nový kryt 550*6=3 300,000 [A]
spojovací postřik 0,5kg/m2 nová kce 120+120+(0,02*150)+(0,04*150)=249,000 [B]
Celkem: A+B=3 549,000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</si>
  <si>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</si>
  <si>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574B44</t>
  </si>
  <si>
    <t>ASFALTOVÝ BETON PRO OBRUSNÉ VRSTVY MODIFIK ACO 11+, 11S TL. 50MM</t>
  </si>
  <si>
    <t>nový kryt ACO 11+ 550*6=3 300,000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</si>
  <si>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</si>
  <si>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58920</t>
  </si>
  <si>
    <t>VÝPLŇ SPAR MODIFIKOVANÝM ASFALTEM
včetně prořezání</t>
  </si>
  <si>
    <t xml:space="preserve">M         </t>
  </si>
  <si>
    <t>pracovní spára 150=150,000 [A]</t>
  </si>
  <si>
    <t>položka zahrnuje:
- dodávku předepsaného materiálu
- vyčištění a výplň spar tímto materiálem</t>
  </si>
  <si>
    <t>574B34</t>
  </si>
  <si>
    <t>ASFALTOVÝ BETON PRO OBRUSNÉ VRSTVY MODIFIK ACO 11+, 11S TL. 40MM</t>
  </si>
  <si>
    <t>nová kce rozšíření ACO 11+  120+(0,02*150)=123,000 [A]</t>
  </si>
  <si>
    <t>574D56</t>
  </si>
  <si>
    <t>ASFALTOVÝ BETON PRO LOŽNÍ VRSTVY MODIFIK ACL 16+, 16S TL. 60MM</t>
  </si>
  <si>
    <t>nová kce ACL 16+ 120+(0,04*150)=126,000 [A]</t>
  </si>
  <si>
    <t>574F46</t>
  </si>
  <si>
    <t>ASFALTOVÝ BETON PRO PODKLADNÍ VRSTVY MODIFIK ACP 16+, 16S TL. 50MM</t>
  </si>
  <si>
    <t>nová kce ACP 16+ 120+(0,06*150)=129,000 [A]</t>
  </si>
  <si>
    <t>572123</t>
  </si>
  <si>
    <t>INFILTRAČNÍ POSTŘIK Z EMULZE DO 1,0KG/M2</t>
  </si>
  <si>
    <t>nová kce 1,0 kg/m2 120+(0,06*150)=129,000 [A]</t>
  </si>
  <si>
    <t>56333</t>
  </si>
  <si>
    <t>VOZOVKOVÉ VRSTVY ZE ŠTĚRKODRTI TL. DO 150MM</t>
  </si>
  <si>
    <t>nová kce ŠDa 0-32 150+(0,1*150)=165,000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</si>
  <si>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</si>
  <si>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nová kce ŠDa 0-63 150+(0,2*150)=180,000 [A]</t>
  </si>
  <si>
    <t>Ostatní konstrukce a práce</t>
  </si>
  <si>
    <t>93808</t>
  </si>
  <si>
    <t>OČIŠTĚNÍ VOZOVEK ZAMETENÍM
odvoz a likvidace v režii zhotovitele</t>
  </si>
  <si>
    <t>očištění po frézování 6*550=3 300,000 [A]</t>
  </si>
  <si>
    <t>položka zahrnuje očištění předepsaným způsobem včetně odklizení vzniklého odpadu</t>
  </si>
  <si>
    <t>919111</t>
  </si>
  <si>
    <t>ŘEZÁNÍ ASFALTOVÉHO KRYTU VOZOVEK TL DO 50MM</t>
  </si>
  <si>
    <t>položka zahrnuje řezání vozovkové vrstvy v předepsané tloušťce, včetně spotřeby vody</t>
  </si>
  <si>
    <t>915111</t>
  </si>
  <si>
    <t>VODOROVNÉ DOPRAVNÍ ZNAČENÍ BARVOU HLADKÉ - DODÁVKA A POKLÁDKA</t>
  </si>
  <si>
    <t>V1a (0,125) 550=550,000 [A]</t>
  </si>
  <si>
    <t>položka zahrnuje:
- dodání a pokládku nátěrového materiálu (měří se pouze natíraná plocha)
- předznačení a reflexní úpravu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</si>
  <si>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</si>
  <si>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</si>
  <si>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</si>
  <si>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</si>
  <si>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</si>
  <si>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</si>
  <si>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</si>
  <si>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Dolní Věstonice - směrová úprava vozovky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</si>
</sst>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3" ht="12.75" customHeight="1"/>
    <row r="4" spans="1:5" ht="12.75" customHeight="1">
      <c r="A4" t="s">
        <v>3</v>
      </c>
      <c r="C4" s="1" t="s">
        <v>6</v>
      </c>
      <c r="D4" s="1"/>
      <c r="E4" s="1" t="s">
        <v>102</v>
      </c>
    </row>
    <row r="5" spans="1:5" ht="12.75" customHeight="1">
      <c r="A5" t="s">
        <v>4</v>
      </c>
      <c r="C5" s="1" t="s">
        <v>7</v>
      </c>
      <c r="D5" s="1"/>
      <c r="E5" s="1" t="s">
        <v>8</v>
      </c>
    </row>
    <row r="6" spans="1:5" ht="12.75" customHeight="1">
      <c r="A6" t="s">
        <v>5</v>
      </c>
      <c r="C6" s="1" t="s">
        <v>7</v>
      </c>
      <c r="D6" s="1"/>
      <c r="E6" s="1" t="s">
        <v>8</v>
      </c>
    </row>
    <row r="7" spans="3:5" ht="12.75" customHeight="1">
      <c r="C7" s="1"/>
      <c r="D7" s="1"/>
      <c r="E7" s="1"/>
    </row>
    <row r="8" spans="1:9" ht="12.75" customHeight="1">
      <c r="A8" s="12" t="s">
        <v>9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/>
    </row>
    <row r="9" spans="1:9" ht="14.25">
      <c r="A9" s="12"/>
      <c r="B9" s="12"/>
      <c r="C9" s="12"/>
      <c r="D9" s="12"/>
      <c r="E9" s="12"/>
      <c r="F9" s="12"/>
      <c r="G9" s="12"/>
      <c r="H9" s="3" t="s">
        <v>18</v>
      </c>
      <c r="I9" s="3" t="s">
        <v>19</v>
      </c>
    </row>
    <row r="10" spans="1:9" ht="14.25">
      <c r="A10" s="3" t="s">
        <v>10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  <c r="I10" s="3" t="s">
        <v>27</v>
      </c>
    </row>
    <row r="11" spans="1:9" ht="12.75" customHeight="1">
      <c r="A11" s="4"/>
      <c r="B11" s="4"/>
      <c r="C11" s="4" t="s">
        <v>10</v>
      </c>
      <c r="D11" s="4"/>
      <c r="E11" s="4" t="s">
        <v>28</v>
      </c>
      <c r="F11" s="4"/>
      <c r="G11" s="6"/>
      <c r="H11" s="4"/>
      <c r="I11" s="6"/>
    </row>
    <row r="12" spans="1:9" ht="25.5">
      <c r="A12" s="9">
        <v>1</v>
      </c>
      <c r="B12" s="9" t="s">
        <v>29</v>
      </c>
      <c r="C12" s="9" t="s">
        <v>30</v>
      </c>
      <c r="D12" s="9" t="s">
        <v>31</v>
      </c>
      <c r="E12" s="9" t="s">
        <v>32</v>
      </c>
      <c r="F12" s="9" t="s">
        <v>33</v>
      </c>
      <c r="G12" s="5">
        <v>66</v>
      </c>
      <c r="H12" s="8"/>
      <c r="I12" s="7">
        <f>ROUND((H12*G12),2)</f>
        <v>0</v>
      </c>
    </row>
    <row r="13" ht="12.75">
      <c r="E13" s="10" t="s">
        <v>34</v>
      </c>
    </row>
    <row r="14" ht="63.75">
      <c r="E14" s="10" t="s">
        <v>35</v>
      </c>
    </row>
    <row r="15" spans="1:9" ht="25.5">
      <c r="A15" s="9">
        <v>5</v>
      </c>
      <c r="B15" s="9" t="s">
        <v>29</v>
      </c>
      <c r="C15" s="9" t="s">
        <v>36</v>
      </c>
      <c r="D15" s="9" t="s">
        <v>31</v>
      </c>
      <c r="E15" s="9" t="s">
        <v>37</v>
      </c>
      <c r="F15" s="9" t="s">
        <v>33</v>
      </c>
      <c r="G15" s="5">
        <v>67.5</v>
      </c>
      <c r="H15" s="8"/>
      <c r="I15" s="7">
        <f>ROUND((H15*G15),2)</f>
        <v>0</v>
      </c>
    </row>
    <row r="16" ht="12.75">
      <c r="E16" s="10" t="s">
        <v>38</v>
      </c>
    </row>
    <row r="17" ht="369.75">
      <c r="E17" s="10" t="s">
        <v>39</v>
      </c>
    </row>
    <row r="18" spans="1:9" ht="25.5">
      <c r="A18" s="9">
        <v>6</v>
      </c>
      <c r="B18" s="9" t="s">
        <v>29</v>
      </c>
      <c r="C18" s="9" t="s">
        <v>40</v>
      </c>
      <c r="D18" s="9" t="s">
        <v>31</v>
      </c>
      <c r="E18" s="9" t="s">
        <v>41</v>
      </c>
      <c r="F18" s="9" t="s">
        <v>33</v>
      </c>
      <c r="G18" s="5">
        <v>67.5</v>
      </c>
      <c r="H18" s="8"/>
      <c r="I18" s="7">
        <f>ROUND((H18*G18),2)</f>
        <v>0</v>
      </c>
    </row>
    <row r="19" ht="12.75">
      <c r="E19" s="10" t="s">
        <v>42</v>
      </c>
    </row>
    <row r="20" ht="191.25">
      <c r="E20" s="10" t="s">
        <v>43</v>
      </c>
    </row>
    <row r="21" spans="1:9" ht="12.75">
      <c r="A21" s="9">
        <v>7</v>
      </c>
      <c r="B21" s="9" t="s">
        <v>29</v>
      </c>
      <c r="C21" s="9" t="s">
        <v>44</v>
      </c>
      <c r="D21" s="9" t="s">
        <v>31</v>
      </c>
      <c r="E21" s="9" t="s">
        <v>45</v>
      </c>
      <c r="F21" s="9" t="s">
        <v>46</v>
      </c>
      <c r="G21" s="5">
        <v>150</v>
      </c>
      <c r="H21" s="8"/>
      <c r="I21" s="7">
        <f>ROUND((H21*G21),2)</f>
        <v>0</v>
      </c>
    </row>
    <row r="22" ht="12.75">
      <c r="E22" s="10" t="s">
        <v>47</v>
      </c>
    </row>
    <row r="23" ht="25.5">
      <c r="E23" s="10" t="s">
        <v>48</v>
      </c>
    </row>
    <row r="24" spans="1:9" ht="12.75">
      <c r="A24" s="9">
        <v>11</v>
      </c>
      <c r="B24" s="9" t="s">
        <v>29</v>
      </c>
      <c r="C24" s="9" t="s">
        <v>49</v>
      </c>
      <c r="D24" s="9" t="s">
        <v>31</v>
      </c>
      <c r="E24" s="9" t="s">
        <v>50</v>
      </c>
      <c r="F24" s="9" t="s">
        <v>33</v>
      </c>
      <c r="G24" s="5">
        <v>8.16</v>
      </c>
      <c r="H24" s="8"/>
      <c r="I24" s="7">
        <f>ROUND((H24*G24),2)</f>
        <v>0</v>
      </c>
    </row>
    <row r="25" ht="25.5">
      <c r="E25" s="10" t="s">
        <v>51</v>
      </c>
    </row>
    <row r="26" ht="229.5">
      <c r="E26" s="10" t="s">
        <v>52</v>
      </c>
    </row>
    <row r="27" spans="1:16" ht="12.75" customHeight="1">
      <c r="A27" s="11"/>
      <c r="B27" s="11"/>
      <c r="C27" s="11" t="s">
        <v>10</v>
      </c>
      <c r="D27" s="11"/>
      <c r="E27" s="11" t="s">
        <v>28</v>
      </c>
      <c r="F27" s="11"/>
      <c r="G27" s="11"/>
      <c r="H27" s="11"/>
      <c r="I27" s="11">
        <f>SUM(I12:I26)</f>
        <v>0</v>
      </c>
      <c r="P27">
        <f>ROUND(SUM(P12:P26),2)</f>
        <v>0</v>
      </c>
    </row>
    <row r="28" ht="12.75" customHeight="1"/>
    <row r="29" spans="1:9" ht="12.75" customHeight="1">
      <c r="A29" s="4"/>
      <c r="B29" s="4"/>
      <c r="C29" s="4" t="s">
        <v>23</v>
      </c>
      <c r="D29" s="4"/>
      <c r="E29" s="4" t="s">
        <v>8</v>
      </c>
      <c r="F29" s="4"/>
      <c r="G29" s="6"/>
      <c r="H29" s="4"/>
      <c r="I29" s="6"/>
    </row>
    <row r="30" spans="1:9" ht="12.75">
      <c r="A30" s="9">
        <v>3</v>
      </c>
      <c r="B30" s="9" t="s">
        <v>29</v>
      </c>
      <c r="C30" s="9" t="s">
        <v>53</v>
      </c>
      <c r="D30" s="9" t="s">
        <v>31</v>
      </c>
      <c r="E30" s="9" t="s">
        <v>54</v>
      </c>
      <c r="F30" s="9" t="s">
        <v>46</v>
      </c>
      <c r="G30" s="5">
        <v>3549</v>
      </c>
      <c r="H30" s="8"/>
      <c r="I30" s="7">
        <f>ROUND((H30*G30),2)</f>
        <v>0</v>
      </c>
    </row>
    <row r="31" ht="38.25">
      <c r="E31" s="10" t="s">
        <v>55</v>
      </c>
    </row>
    <row r="32" ht="51">
      <c r="E32" s="10" t="s">
        <v>56</v>
      </c>
    </row>
    <row r="33" spans="1:9" ht="12.75">
      <c r="A33" s="9">
        <v>4</v>
      </c>
      <c r="B33" s="9" t="s">
        <v>29</v>
      </c>
      <c r="C33" s="9" t="s">
        <v>57</v>
      </c>
      <c r="D33" s="9" t="s">
        <v>31</v>
      </c>
      <c r="E33" s="9" t="s">
        <v>58</v>
      </c>
      <c r="F33" s="9" t="s">
        <v>46</v>
      </c>
      <c r="G33" s="5">
        <v>3300</v>
      </c>
      <c r="H33" s="8"/>
      <c r="I33" s="7">
        <f>ROUND((H33*G33),2)</f>
        <v>0</v>
      </c>
    </row>
    <row r="34" ht="12.75">
      <c r="E34" s="10" t="s">
        <v>59</v>
      </c>
    </row>
    <row r="35" ht="140.25">
      <c r="E35" s="10" t="s">
        <v>60</v>
      </c>
    </row>
    <row r="36" spans="1:9" ht="25.5">
      <c r="A36" s="9">
        <v>9</v>
      </c>
      <c r="B36" s="9" t="s">
        <v>29</v>
      </c>
      <c r="C36" s="9" t="s">
        <v>61</v>
      </c>
      <c r="D36" s="9" t="s">
        <v>31</v>
      </c>
      <c r="E36" s="9" t="s">
        <v>62</v>
      </c>
      <c r="F36" s="9" t="s">
        <v>63</v>
      </c>
      <c r="G36" s="5">
        <v>150</v>
      </c>
      <c r="H36" s="8"/>
      <c r="I36" s="7">
        <f>ROUND((H36*G36),2)</f>
        <v>0</v>
      </c>
    </row>
    <row r="37" ht="12.75">
      <c r="E37" s="10" t="s">
        <v>64</v>
      </c>
    </row>
    <row r="38" ht="38.25">
      <c r="E38" s="10" t="s">
        <v>65</v>
      </c>
    </row>
    <row r="39" spans="1:9" ht="12.75">
      <c r="A39" s="9">
        <v>12</v>
      </c>
      <c r="B39" s="9" t="s">
        <v>29</v>
      </c>
      <c r="C39" s="9" t="s">
        <v>66</v>
      </c>
      <c r="D39" s="9" t="s">
        <v>31</v>
      </c>
      <c r="E39" s="9" t="s">
        <v>67</v>
      </c>
      <c r="F39" s="9" t="s">
        <v>46</v>
      </c>
      <c r="G39" s="5">
        <v>123</v>
      </c>
      <c r="H39" s="8"/>
      <c r="I39" s="7">
        <f>ROUND((H39*G39),2)</f>
        <v>0</v>
      </c>
    </row>
    <row r="40" ht="12.75">
      <c r="E40" s="10" t="s">
        <v>68</v>
      </c>
    </row>
    <row r="41" ht="140.25">
      <c r="E41" s="10" t="s">
        <v>60</v>
      </c>
    </row>
    <row r="42" spans="1:9" ht="12.75">
      <c r="A42" s="9">
        <v>13</v>
      </c>
      <c r="B42" s="9" t="s">
        <v>29</v>
      </c>
      <c r="C42" s="9" t="s">
        <v>69</v>
      </c>
      <c r="D42" s="9" t="s">
        <v>31</v>
      </c>
      <c r="E42" s="9" t="s">
        <v>70</v>
      </c>
      <c r="F42" s="9" t="s">
        <v>46</v>
      </c>
      <c r="G42" s="5">
        <v>126</v>
      </c>
      <c r="H42" s="8"/>
      <c r="I42" s="7">
        <f>ROUND((H42*G42),2)</f>
        <v>0</v>
      </c>
    </row>
    <row r="43" ht="12.75">
      <c r="E43" s="10" t="s">
        <v>71</v>
      </c>
    </row>
    <row r="44" ht="140.25">
      <c r="E44" s="10" t="s">
        <v>60</v>
      </c>
    </row>
    <row r="45" spans="1:9" ht="12.75">
      <c r="A45" s="9">
        <v>14</v>
      </c>
      <c r="B45" s="9" t="s">
        <v>29</v>
      </c>
      <c r="C45" s="9" t="s">
        <v>72</v>
      </c>
      <c r="D45" s="9" t="s">
        <v>31</v>
      </c>
      <c r="E45" s="9" t="s">
        <v>73</v>
      </c>
      <c r="F45" s="9" t="s">
        <v>46</v>
      </c>
      <c r="G45" s="5">
        <v>129</v>
      </c>
      <c r="H45" s="8"/>
      <c r="I45" s="7">
        <f>ROUND((H45*G45),2)</f>
        <v>0</v>
      </c>
    </row>
    <row r="46" ht="12.75">
      <c r="E46" s="10" t="s">
        <v>74</v>
      </c>
    </row>
    <row r="47" ht="140.25">
      <c r="E47" s="10" t="s">
        <v>60</v>
      </c>
    </row>
    <row r="48" spans="1:9" ht="12.75">
      <c r="A48" s="9">
        <v>15</v>
      </c>
      <c r="B48" s="9" t="s">
        <v>29</v>
      </c>
      <c r="C48" s="9" t="s">
        <v>75</v>
      </c>
      <c r="D48" s="9" t="s">
        <v>31</v>
      </c>
      <c r="E48" s="9" t="s">
        <v>76</v>
      </c>
      <c r="F48" s="9" t="s">
        <v>46</v>
      </c>
      <c r="G48" s="5">
        <v>129</v>
      </c>
      <c r="H48" s="8"/>
      <c r="I48" s="7">
        <f>ROUND((H48*G48),2)</f>
        <v>0</v>
      </c>
    </row>
    <row r="49" ht="12.75">
      <c r="E49" s="10" t="s">
        <v>77</v>
      </c>
    </row>
    <row r="50" ht="51">
      <c r="E50" s="10" t="s">
        <v>56</v>
      </c>
    </row>
    <row r="51" spans="1:9" ht="12.75">
      <c r="A51" s="9">
        <v>16</v>
      </c>
      <c r="B51" s="9" t="s">
        <v>29</v>
      </c>
      <c r="C51" s="9" t="s">
        <v>78</v>
      </c>
      <c r="D51" s="9" t="s">
        <v>10</v>
      </c>
      <c r="E51" s="9" t="s">
        <v>79</v>
      </c>
      <c r="F51" s="9" t="s">
        <v>46</v>
      </c>
      <c r="G51" s="5">
        <v>165</v>
      </c>
      <c r="H51" s="8"/>
      <c r="I51" s="7">
        <f>ROUND((H51*G51),2)</f>
        <v>0</v>
      </c>
    </row>
    <row r="52" ht="12.75">
      <c r="E52" s="10" t="s">
        <v>80</v>
      </c>
    </row>
    <row r="53" ht="51">
      <c r="E53" s="10" t="s">
        <v>81</v>
      </c>
    </row>
    <row r="54" spans="1:9" ht="12.75">
      <c r="A54" s="9">
        <v>17</v>
      </c>
      <c r="B54" s="9" t="s">
        <v>29</v>
      </c>
      <c r="C54" s="9" t="s">
        <v>78</v>
      </c>
      <c r="D54" s="9" t="s">
        <v>20</v>
      </c>
      <c r="E54" s="9" t="s">
        <v>79</v>
      </c>
      <c r="F54" s="9" t="s">
        <v>46</v>
      </c>
      <c r="G54" s="5">
        <v>180</v>
      </c>
      <c r="H54" s="8"/>
      <c r="I54" s="7">
        <f>ROUND((H54*G54),2)</f>
        <v>0</v>
      </c>
    </row>
    <row r="55" ht="12.75">
      <c r="E55" s="10" t="s">
        <v>82</v>
      </c>
    </row>
    <row r="56" ht="51">
      <c r="E56" s="10" t="s">
        <v>81</v>
      </c>
    </row>
    <row r="57" spans="1:16" ht="12.75" customHeight="1">
      <c r="A57" s="11"/>
      <c r="B57" s="11"/>
      <c r="C57" s="11" t="s">
        <v>23</v>
      </c>
      <c r="D57" s="11"/>
      <c r="E57" s="11" t="s">
        <v>8</v>
      </c>
      <c r="F57" s="11"/>
      <c r="G57" s="11"/>
      <c r="H57" s="11"/>
      <c r="I57" s="11">
        <f>SUM(I30:I56)</f>
        <v>0</v>
      </c>
      <c r="P57">
        <f>ROUND(SUM(P30:P56),2)</f>
        <v>0</v>
      </c>
    </row>
    <row r="58" ht="12.75" customHeight="1"/>
    <row r="59" spans="1:9" ht="12.75" customHeight="1">
      <c r="A59" s="4"/>
      <c r="B59" s="4"/>
      <c r="C59" s="4" t="s">
        <v>27</v>
      </c>
      <c r="D59" s="4"/>
      <c r="E59" s="4" t="s">
        <v>83</v>
      </c>
      <c r="F59" s="4"/>
      <c r="G59" s="6"/>
      <c r="H59" s="4"/>
      <c r="I59" s="6"/>
    </row>
    <row r="60" spans="1:9" ht="25.5">
      <c r="A60" s="9">
        <v>2</v>
      </c>
      <c r="B60" s="9" t="s">
        <v>29</v>
      </c>
      <c r="C60" s="9" t="s">
        <v>84</v>
      </c>
      <c r="D60" s="9" t="s">
        <v>31</v>
      </c>
      <c r="E60" s="9" t="s">
        <v>85</v>
      </c>
      <c r="F60" s="9" t="s">
        <v>46</v>
      </c>
      <c r="G60" s="5">
        <v>3300</v>
      </c>
      <c r="H60" s="8"/>
      <c r="I60" s="7">
        <f>ROUND((H60*G60),2)</f>
        <v>0</v>
      </c>
    </row>
    <row r="61" ht="12.75">
      <c r="E61" s="10" t="s">
        <v>86</v>
      </c>
    </row>
    <row r="62" ht="12.75">
      <c r="E62" s="10" t="s">
        <v>87</v>
      </c>
    </row>
    <row r="63" spans="1:9" ht="12.75">
      <c r="A63" s="9">
        <v>8</v>
      </c>
      <c r="B63" s="9" t="s">
        <v>29</v>
      </c>
      <c r="C63" s="9" t="s">
        <v>88</v>
      </c>
      <c r="D63" s="9" t="s">
        <v>31</v>
      </c>
      <c r="E63" s="9" t="s">
        <v>89</v>
      </c>
      <c r="F63" s="9" t="s">
        <v>63</v>
      </c>
      <c r="G63" s="5">
        <v>150</v>
      </c>
      <c r="H63" s="8"/>
      <c r="I63" s="7">
        <f>ROUND((H63*G63),2)</f>
        <v>0</v>
      </c>
    </row>
    <row r="64" ht="12.75">
      <c r="E64" s="10" t="s">
        <v>64</v>
      </c>
    </row>
    <row r="65" ht="12.75">
      <c r="E65" s="10" t="s">
        <v>90</v>
      </c>
    </row>
    <row r="66" spans="1:9" ht="12.75">
      <c r="A66" s="9">
        <v>10</v>
      </c>
      <c r="B66" s="9" t="s">
        <v>29</v>
      </c>
      <c r="C66" s="9" t="s">
        <v>91</v>
      </c>
      <c r="D66" s="9" t="s">
        <v>31</v>
      </c>
      <c r="E66" s="9" t="s">
        <v>92</v>
      </c>
      <c r="F66" s="9" t="s">
        <v>46</v>
      </c>
      <c r="G66" s="5">
        <v>550</v>
      </c>
      <c r="H66" s="8"/>
      <c r="I66" s="7">
        <f>ROUND((H66*G66),2)</f>
        <v>0</v>
      </c>
    </row>
    <row r="67" ht="12.75">
      <c r="E67" s="10" t="s">
        <v>93</v>
      </c>
    </row>
    <row r="68" ht="38.25">
      <c r="E68" s="10" t="s">
        <v>94</v>
      </c>
    </row>
    <row r="69" spans="1:16" ht="12.75" customHeight="1">
      <c r="A69" s="11"/>
      <c r="B69" s="11"/>
      <c r="C69" s="11" t="s">
        <v>27</v>
      </c>
      <c r="D69" s="11"/>
      <c r="E69" s="11" t="s">
        <v>83</v>
      </c>
      <c r="F69" s="11"/>
      <c r="G69" s="11"/>
      <c r="H69" s="11"/>
      <c r="I69" s="11">
        <f>SUM(I60:I68)</f>
        <v>0</v>
      </c>
      <c r="P69">
        <f>ROUND(SUM(P60:P68),2)</f>
        <v>0</v>
      </c>
    </row>
    <row r="70" ht="12.75" customHeight="1"/>
    <row r="71" spans="1:16" ht="12.75" customHeight="1">
      <c r="A71" s="11"/>
      <c r="B71" s="11"/>
      <c r="C71" s="11"/>
      <c r="D71" s="11"/>
      <c r="E71" s="11" t="s">
        <v>95</v>
      </c>
      <c r="F71" s="11"/>
      <c r="G71" s="11"/>
      <c r="H71" s="11"/>
      <c r="I71" s="11">
        <f>+I27+I57+I69</f>
        <v>0</v>
      </c>
      <c r="P71">
        <f>+P27+P57+P69</f>
        <v>0</v>
      </c>
    </row>
    <row r="72" ht="12.75" customHeight="1"/>
    <row r="73" spans="1:9" ht="12.75" customHeight="1">
      <c r="A73" s="4" t="s">
        <v>96</v>
      </c>
      <c r="B73" s="4"/>
      <c r="C73" s="4"/>
      <c r="D73" s="4"/>
      <c r="E73" s="4"/>
      <c r="F73" s="4"/>
      <c r="G73" s="4"/>
      <c r="H73" s="4"/>
      <c r="I73" s="4"/>
    </row>
    <row r="74" spans="1:9" ht="12.75" customHeight="1">
      <c r="A74" s="4"/>
      <c r="B74" s="4"/>
      <c r="C74" s="4"/>
      <c r="D74" s="4"/>
      <c r="E74" s="4" t="s">
        <v>97</v>
      </c>
      <c r="F74" s="4"/>
      <c r="G74" s="4"/>
      <c r="H74" s="4"/>
      <c r="I74" s="4"/>
    </row>
    <row r="75" spans="1:16" ht="12.75" customHeight="1">
      <c r="A75" s="11"/>
      <c r="B75" s="11"/>
      <c r="C75" s="11"/>
      <c r="D75" s="11"/>
      <c r="E75" s="11" t="s">
        <v>98</v>
      </c>
      <c r="F75" s="11"/>
      <c r="G75" s="11"/>
      <c r="H75" s="11"/>
      <c r="I75" s="11">
        <v>0</v>
      </c>
      <c r="P75">
        <v>0</v>
      </c>
    </row>
    <row r="76" spans="1:9" ht="12.75" customHeight="1">
      <c r="A76" s="11"/>
      <c r="B76" s="11"/>
      <c r="C76" s="11"/>
      <c r="D76" s="11"/>
      <c r="E76" s="11" t="s">
        <v>99</v>
      </c>
      <c r="F76" s="11"/>
      <c r="G76" s="11"/>
      <c r="H76" s="11"/>
      <c r="I76" s="11"/>
    </row>
    <row r="77" spans="1:16" ht="12.75" customHeight="1">
      <c r="A77" s="11"/>
      <c r="B77" s="11"/>
      <c r="C77" s="11"/>
      <c r="D77" s="11"/>
      <c r="E77" s="11" t="s">
        <v>100</v>
      </c>
      <c r="F77" s="11"/>
      <c r="G77" s="11"/>
      <c r="H77" s="11"/>
      <c r="I77" s="11">
        <v>0</v>
      </c>
      <c r="P77">
        <v>0</v>
      </c>
    </row>
    <row r="78" spans="1:16" ht="12.75" customHeight="1">
      <c r="A78" s="11"/>
      <c r="B78" s="11"/>
      <c r="C78" s="11"/>
      <c r="D78" s="11"/>
      <c r="E78" s="11" t="s">
        <v>101</v>
      </c>
      <c r="F78" s="11"/>
      <c r="G78" s="11"/>
      <c r="H78" s="11"/>
      <c r="I78" s="11">
        <f>I75+I77</f>
        <v>0</v>
      </c>
      <c r="P78">
        <f>P75+P77</f>
        <v>0</v>
      </c>
    </row>
    <row r="79" ht="12.75" customHeight="1"/>
    <row r="80" spans="1:16" ht="12.75" customHeight="1">
      <c r="A80" s="11"/>
      <c r="B80" s="11"/>
      <c r="C80" s="11"/>
      <c r="D80" s="11"/>
      <c r="E80" s="11" t="s">
        <v>101</v>
      </c>
      <c r="F80" s="11"/>
      <c r="G80" s="11"/>
      <c r="H80" s="11"/>
      <c r="I80" s="11">
        <f>I71+I78</f>
        <v>0</v>
      </c>
      <c r="P80">
        <f>P71+P78</f>
        <v>0</v>
      </c>
    </row>
  </sheetData>
  <sheetProtection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2020-01-31T08:20:45Z</dcterms:created>
  <dcterms:modified xsi:type="dcterms:W3CDTF">2020-01-31T08:20:47Z</dcterms:modified>
  <cp:category/>
  <cp:version/>
  <cp:contentType/>
  <cp:contentStatus/>
</cp:coreProperties>
</file>