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<sst xmlns="http://schemas.openxmlformats.org/spreadsheetml/2006/main" count="42" uniqueCount="36">
  <si>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příloha č. 2 zadávací dokumentace</t>
  </si>
  <si>
    <t>FORMULÁŘ HODNOTICÍCH KRITÉRIÍ</t>
  </si>
  <si>
    <t>Veřejná zakázka: „Ostraha objektů Cejl 73 a Údolní 35a, Brno“</t>
  </si>
  <si>
    <t>1, Účastník doplní údaje výhradně do žlutě označených polí</t>
  </si>
  <si>
    <t>2, Při vyplňování údajů bude účastník postupovat dle instrukcí uvedených v bodě 15 zadávací dokumentace</t>
  </si>
  <si>
    <t xml:space="preserve">Hodnoticí kritérium: nabídková cena </t>
  </si>
  <si>
    <t>hodinová sazba za bezpečnostní služby v Kč bez DPH</t>
  </si>
  <si>
    <t>předpokládaný počet hodin za 48 měsíců</t>
  </si>
  <si>
    <t>nabídková cena za 48 měsíců celkem v Kč bez DPH</t>
  </si>
  <si>
    <t>pracovní pozice 1</t>
  </si>
  <si>
    <t>pracovní pozice 2</t>
  </si>
  <si>
    <t>pracovní pozice 3</t>
  </si>
  <si>
    <t>pracovní pozice 4</t>
  </si>
  <si>
    <t>mimořádná služba</t>
  </si>
  <si>
    <t> </t>
  </si>
  <si>
    <t>Celková nabídková cena účastníka v Kč bez DPH</t>
  </si>
  <si>
    <t>Údaje pro posouzení, zda se nejedná o mimiřádně nízkou nabídkovou cenu:</t>
  </si>
  <si>
    <t>mzdové náklady</t>
  </si>
  <si>
    <t>personální náklady</t>
  </si>
  <si>
    <t>Další údaje rozhodné pro posouzení mimořádně nízké nabídkové ceny uvede účastník v samostatné příloze tohoto formuláře.</t>
  </si>
  <si>
    <t>Hodnoticí kritérium: zaručená mzda bezpečnostního pracovníka</t>
  </si>
  <si>
    <t>zaručená hrubá hodinová mzda bezpečnostního pracovníka v Kč</t>
  </si>
  <si>
    <t>z toho osobní ohodnocení (pohyblivá složka mzdy) v Kč</t>
  </si>
  <si>
    <t xml:space="preserve">na pracovní pozici 1 </t>
  </si>
  <si>
    <t>na pracovní pozici 2</t>
  </si>
  <si>
    <t xml:space="preserve">na pracovní pozici 3 </t>
  </si>
  <si>
    <t xml:space="preserve">na pracovní pozici 4 </t>
  </si>
  <si>
    <t>Hodnoticí kritérium: stabilita pracovního zázemí bezpečnostních pracovníků</t>
  </si>
  <si>
    <t>údaje  ve formě tzv. FTE</t>
  </si>
  <si>
    <t>průměrný počet bezpečnostních pracovníků, prostřednictvím kterých účastník v roce 2019 realizoval bezpečnostní služby (bez ohledu na to, zda se jedná o jeho vlastní zaměstnance, poddodavatele či zaměstnance poddodavatele)</t>
  </si>
  <si>
    <t>průměrný počet ukončených spoluprací s bezpečnostním pracovníkem, prostřednictvím kterého účastník v roce 2019 realizoval bezpečnostní služby, ze strany dodavatele (tj. buď ukončený zaměstnanecký poměr - bez ohledu na to, zda se jedná o jeho vlastní zaměstnance, či zaměstnance poddodavatele,  nebo ukončená smlouva s poddodavatelem)</t>
  </si>
  <si>
    <t>průměrný počet bezpečnostních pracovníků, prostřednictvím kterých v roce 2019 realizoval bezpečnostní služby, v pracovním poměru (bez ohledu na to, zda se jedná o vlastní zaměstnance účastníka, či zaměstnance jeho poddodavatele)</t>
  </si>
  <si>
    <t>průměrný počet bezpečnostních pracovníků v pracovním poměru se smlouvou na dobu neurčitou (bez ohledu na to, zda se jedná o vlastní zaměstnance účastníka, či zaměstnance jeho poddodavatele)</t>
  </si>
  <si>
    <t xml:space="preserve">míra retence bezpečnostních pracovníků </t>
  </si>
  <si>
    <t>podíl zaměstnanců v pracovním poměru</t>
  </si>
  <si>
    <t>podíl zaměstnanců v prac. poměru se sml. na dobu neurčitou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</si>
</sst>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5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Symbol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/>
      <right style="thin"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/>
      <right style="medium"/>
      <top/>
      <bottom/>
    </border>
    <border>
      <left/>
      <right style="medium">
        <color rgb="FF000000"/>
      </right>
      <top style="thin"/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0" fillId="0" borderId="10" xfId="0" applyFont="1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 applyAlignment="1">
      <alignment wrapText="1"/>
    </xf>
    <xf numFmtId="0" fontId="0" fillId="0" borderId="16" xfId="0" applyFill="1" applyBorder="1" applyAlignment="1">
      <alignment wrapText="1"/>
    </xf>
    <xf numFmtId="1" fontId="0" fillId="0" borderId="17" xfId="0" applyNumberFormat="1" applyBorder="1" applyAlignment="1">
      <alignment horizontal="right"/>
    </xf>
    <xf numFmtId="0" fontId="11" fillId="3" borderId="18" xfId="0" applyFont="1" applyFill="1" applyBorder="1"/>
    <xf numFmtId="0" fontId="11" fillId="3" borderId="19" xfId="0" applyFont="1" applyFill="1" applyBorder="1"/>
    <xf numFmtId="0" fontId="11" fillId="3" borderId="20" xfId="0" applyFont="1" applyFill="1" applyBorder="1"/>
    <xf numFmtId="2" fontId="11" fillId="4" borderId="21" xfId="0" applyNumberFormat="1" applyFont="1" applyFill="1" applyBorder="1" applyAlignment="1">
      <alignment/>
    </xf>
    <xf numFmtId="2" fontId="11" fillId="4" borderId="22" xfId="0" applyNumberFormat="1" applyFont="1" applyFill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0" fillId="0" borderId="1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4" xfId="0" applyFont="1" applyFill="1" applyBorder="1" applyAlignment="1">
      <alignment horizontal="right"/>
    </xf>
    <xf numFmtId="0" fontId="11" fillId="0" borderId="1" xfId="0" applyFont="1" applyFill="1" applyBorder="1"/>
    <xf numFmtId="0" fontId="15" fillId="0" borderId="24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64" fontId="11" fillId="0" borderId="26" xfId="0" applyNumberFormat="1" applyFont="1" applyFill="1" applyBorder="1"/>
    <xf numFmtId="164" fontId="11" fillId="0" borderId="27" xfId="0" applyNumberFormat="1" applyFont="1" applyFill="1" applyBorder="1"/>
    <xf numFmtId="164" fontId="11" fillId="0" borderId="28" xfId="0" applyNumberFormat="1" applyFont="1" applyFill="1" applyBorder="1"/>
    <xf numFmtId="164" fontId="11" fillId="0" borderId="29" xfId="0" applyNumberFormat="1" applyFont="1" applyFill="1" applyBorder="1" applyAlignment="1">
      <alignment horizontal="right"/>
    </xf>
    <xf numFmtId="164" fontId="11" fillId="0" borderId="30" xfId="0" applyNumberFormat="1" applyFont="1" applyFill="1" applyBorder="1" applyAlignment="1">
      <alignment horizontal="right"/>
    </xf>
    <xf numFmtId="164" fontId="11" fillId="0" borderId="31" xfId="0" applyNumberFormat="1" applyFont="1" applyFill="1" applyBorder="1" applyAlignment="1">
      <alignment horizontal="right"/>
    </xf>
    <xf numFmtId="164" fontId="11" fillId="5" borderId="26" xfId="0" applyNumberFormat="1" applyFont="1" applyFill="1" applyBorder="1"/>
    <xf numFmtId="164" fontId="11" fillId="5" borderId="27" xfId="0" applyNumberFormat="1" applyFont="1" applyFill="1" applyBorder="1"/>
    <xf numFmtId="164" fontId="11" fillId="5" borderId="28" xfId="0" applyNumberFormat="1" applyFont="1" applyFill="1" applyBorder="1"/>
    <xf numFmtId="164" fontId="0" fillId="0" borderId="32" xfId="0" applyNumberFormat="1" applyBorder="1" applyAlignment="1">
      <alignment horizontal="right"/>
    </xf>
    <xf numFmtId="164" fontId="11" fillId="4" borderId="33" xfId="0" applyNumberFormat="1" applyFont="1" applyFill="1" applyBorder="1" applyAlignment="1">
      <alignment horizontal="right"/>
    </xf>
    <xf numFmtId="164" fontId="0" fillId="5" borderId="34" xfId="0" applyNumberFormat="1" applyFill="1" applyBorder="1"/>
    <xf numFmtId="164" fontId="0" fillId="5" borderId="35" xfId="0" applyNumberFormat="1" applyFill="1" applyBorder="1" applyAlignment="1">
      <alignment horizontal="left"/>
    </xf>
    <xf numFmtId="164" fontId="0" fillId="5" borderId="36" xfId="0" applyNumberFormat="1" applyFill="1" applyBorder="1"/>
    <xf numFmtId="164" fontId="0" fillId="5" borderId="37" xfId="0" applyNumberFormat="1" applyFill="1" applyBorder="1" applyAlignment="1">
      <alignment horizontal="left"/>
    </xf>
    <xf numFmtId="2" fontId="11" fillId="4" borderId="38" xfId="0" applyNumberFormat="1" applyFont="1" applyFill="1" applyBorder="1" applyAlignment="1">
      <alignment/>
    </xf>
    <xf numFmtId="2" fontId="4" fillId="5" borderId="15" xfId="0" applyNumberFormat="1" applyFont="1" applyFill="1" applyBorder="1" applyAlignment="1">
      <alignment wrapText="1"/>
    </xf>
    <xf numFmtId="2" fontId="4" fillId="5" borderId="15" xfId="0" applyNumberFormat="1" applyFont="1" applyFill="1" applyBorder="1"/>
    <xf numFmtId="0" fontId="0" fillId="0" borderId="25" xfId="0" applyFont="1" applyBorder="1" applyAlignment="1">
      <alignment horizontal="left" wrapText="1"/>
    </xf>
    <xf numFmtId="164" fontId="0" fillId="5" borderId="17" xfId="0" applyNumberFormat="1" applyFont="1" applyFill="1" applyBorder="1" applyAlignment="1">
      <alignment horizontal="justify" vertical="center"/>
    </xf>
    <xf numFmtId="164" fontId="0" fillId="0" borderId="39" xfId="0" applyNumberFormat="1" applyFont="1" applyFill="1" applyBorder="1" applyAlignment="1">
      <alignment horizontal="justify" vertical="center"/>
    </xf>
    <xf numFmtId="164" fontId="0" fillId="0" borderId="11" xfId="0" applyNumberFormat="1" applyFont="1" applyFill="1" applyBorder="1" applyAlignment="1">
      <alignment horizontal="justify" vertical="center"/>
    </xf>
    <xf numFmtId="164" fontId="0" fillId="0" borderId="40" xfId="0" applyNumberFormat="1" applyFont="1" applyFill="1" applyBorder="1" applyAlignment="1">
      <alignment horizontal="justify" vertical="center"/>
    </xf>
    <xf numFmtId="0" fontId="0" fillId="0" borderId="41" xfId="0" applyFont="1" applyBorder="1"/>
    <xf numFmtId="0" fontId="0" fillId="0" borderId="0" xfId="0" applyFont="1" applyAlignment="1">
      <alignment vertical="top"/>
    </xf>
    <xf numFmtId="0" fontId="11" fillId="3" borderId="42" xfId="0" applyFont="1" applyFill="1" applyBorder="1" applyAlignment="1">
      <alignment horizontal="left" vertical="center"/>
    </xf>
    <xf numFmtId="0" fontId="11" fillId="3" borderId="43" xfId="0" applyFont="1" applyFill="1" applyBorder="1" applyAlignment="1">
      <alignment horizontal="left"/>
    </xf>
    <xf numFmtId="0" fontId="11" fillId="3" borderId="44" xfId="0" applyFont="1" applyFill="1" applyBorder="1" applyAlignment="1">
      <alignment horizontal="left" vertical="center" wrapText="1"/>
    </xf>
    <xf numFmtId="0" fontId="11" fillId="3" borderId="45" xfId="0" applyFont="1" applyFill="1" applyBorder="1" applyAlignment="1">
      <alignment horizontal="left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44" xfId="0" applyFont="1" applyFill="1" applyBorder="1" applyAlignment="1">
      <alignment horizontal="center" vertical="center" wrapText="1"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justify" vertical="center"/>
    </xf>
    <xf numFmtId="0" fontId="0" fillId="0" borderId="15" xfId="0" applyFont="1" applyBorder="1" applyAlignment="1">
      <alignment/>
    </xf>
    <xf numFmtId="0" fontId="11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16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view="pageBreakPreview" zoomScale="115" zoomScaleSheetLayoutView="115" workbookViewId="0" topLeftCell="A10">
      <selection activeCell="G18" sqref="G18"/>
    </sheetView>
  </sheetViews>
  <sheetFormatPr defaultColWidth="9.140625" defaultRowHeight="15"/>
  <cols>
    <col min="1" max="1" width="18.57421875" style="0" customWidth="1"/>
    <col min="2" max="2" width="23.140625" style="0" customWidth="1"/>
    <col min="3" max="3" width="20.8515625" style="0" customWidth="1"/>
    <col min="4" max="4" width="22.8515625" style="0" customWidth="1"/>
  </cols>
  <sheetData>
    <row r="1" ht="15">
      <c r="C1" t="s">
        <v>0</v>
      </c>
    </row>
    <row r="2" ht="8.25" customHeight="1" thickBot="1"/>
    <row r="3" spans="1:4" ht="23.25" customHeight="1">
      <c r="A3" s="77" t="s">
        <v>1</v>
      </c>
      <c r="B3" s="78"/>
      <c r="C3" s="78"/>
      <c r="D3" s="79"/>
    </row>
    <row r="4" spans="1:4" ht="26.25" customHeight="1" thickBot="1">
      <c r="A4" s="80" t="s">
        <v>2</v>
      </c>
      <c r="B4" s="81"/>
      <c r="C4" s="81"/>
      <c r="D4" s="82"/>
    </row>
    <row r="5" spans="1:4" ht="15.5">
      <c r="A5" s="75" t="s">
        <v>3</v>
      </c>
      <c r="B5" s="76"/>
      <c r="C5" s="76"/>
      <c r="D5" s="76"/>
    </row>
    <row r="6" spans="1:4" ht="15">
      <c r="A6" s="83" t="s">
        <v>4</v>
      </c>
      <c r="B6" s="84"/>
      <c r="C6" s="84"/>
      <c r="D6" s="84"/>
    </row>
    <row r="7" spans="1:4" ht="15">
      <c r="A7" s="84"/>
      <c r="B7" s="84"/>
      <c r="C7" s="84"/>
      <c r="D7" s="84"/>
    </row>
    <row r="8" ht="7" customHeight="1" thickBot="1"/>
    <row r="9" spans="1:4" ht="17">
      <c r="A9" s="2" t="s">
        <v>5</v>
      </c>
      <c r="B9" s="3"/>
      <c r="C9" s="4"/>
      <c r="D9" s="5"/>
    </row>
    <row r="10" spans="1:4" ht="43.5">
      <c r="A10" s="1"/>
      <c r="B10" s="35" t="s">
        <v>6</v>
      </c>
      <c r="C10" s="35" t="s">
        <v>7</v>
      </c>
      <c r="D10" s="36" t="s">
        <v>8</v>
      </c>
    </row>
    <row r="11" spans="1:4" ht="15">
      <c r="A11" s="10" t="s">
        <v>9</v>
      </c>
      <c r="B11" s="65"/>
      <c r="C11" s="24">
        <v>35064</v>
      </c>
      <c r="D11" s="55">
        <f>B11*C11</f>
        <v>0</v>
      </c>
    </row>
    <row r="12" spans="1:4" ht="15">
      <c r="A12" s="11" t="s">
        <v>10</v>
      </c>
      <c r="B12" s="65"/>
      <c r="C12" s="24">
        <v>13039</v>
      </c>
      <c r="D12" s="55">
        <f aca="true" t="shared" si="0" ref="D12:D15">B12*C12</f>
        <v>0</v>
      </c>
    </row>
    <row r="13" spans="1:4" ht="15">
      <c r="A13" s="11" t="s">
        <v>11</v>
      </c>
      <c r="B13" s="65"/>
      <c r="C13" s="24">
        <v>13039</v>
      </c>
      <c r="D13" s="55">
        <f t="shared" si="0"/>
        <v>0</v>
      </c>
    </row>
    <row r="14" spans="1:6" ht="15">
      <c r="A14" s="11" t="s">
        <v>12</v>
      </c>
      <c r="B14" s="65"/>
      <c r="C14" s="24">
        <v>35064</v>
      </c>
      <c r="D14" s="55">
        <f t="shared" si="0"/>
        <v>0</v>
      </c>
      <c r="F14" s="8"/>
    </row>
    <row r="15" spans="1:6" ht="16" thickBot="1">
      <c r="A15" s="11" t="s">
        <v>13</v>
      </c>
      <c r="B15" s="65"/>
      <c r="C15" s="24">
        <v>500</v>
      </c>
      <c r="D15" s="55">
        <f t="shared" si="0"/>
        <v>0</v>
      </c>
      <c r="F15" s="9" t="s">
        <v>14</v>
      </c>
    </row>
    <row r="16" spans="1:4" ht="16" thickBot="1">
      <c r="A16" s="25" t="s">
        <v>15</v>
      </c>
      <c r="B16" s="26"/>
      <c r="C16" s="27"/>
      <c r="D16" s="56">
        <f>SUM(D11:D15)</f>
        <v>0</v>
      </c>
    </row>
    <row r="17" spans="1:4" ht="6.75" customHeight="1" thickBot="1">
      <c r="A17" s="33"/>
      <c r="B17" s="33"/>
      <c r="C17" s="33"/>
      <c r="D17" s="34"/>
    </row>
    <row r="18" spans="1:4" ht="15.5">
      <c r="A18" s="37" t="s">
        <v>16</v>
      </c>
      <c r="B18" s="38"/>
      <c r="C18" s="38"/>
      <c r="D18" s="39"/>
    </row>
    <row r="19" spans="1:4" ht="43.5">
      <c r="A19" s="40"/>
      <c r="B19" s="64" t="s">
        <v>6</v>
      </c>
      <c r="C19" s="42" t="s">
        <v>17</v>
      </c>
      <c r="D19" s="41" t="s">
        <v>18</v>
      </c>
    </row>
    <row r="20" spans="1:4" ht="15.5">
      <c r="A20" s="43" t="s">
        <v>9</v>
      </c>
      <c r="B20" s="46">
        <f>B11</f>
        <v>0</v>
      </c>
      <c r="C20" s="52"/>
      <c r="D20" s="49">
        <f>B20-C20</f>
        <v>0</v>
      </c>
    </row>
    <row r="21" spans="1:4" ht="15.5">
      <c r="A21" s="44" t="s">
        <v>10</v>
      </c>
      <c r="B21" s="47">
        <f>B12</f>
        <v>0</v>
      </c>
      <c r="C21" s="53"/>
      <c r="D21" s="50">
        <f aca="true" t="shared" si="1" ref="D21:D23">B21-C21</f>
        <v>0</v>
      </c>
    </row>
    <row r="22" spans="1:4" ht="15.5">
      <c r="A22" s="44" t="s">
        <v>11</v>
      </c>
      <c r="B22" s="47">
        <f>B13</f>
        <v>0</v>
      </c>
      <c r="C22" s="53"/>
      <c r="D22" s="50">
        <f t="shared" si="1"/>
        <v>0</v>
      </c>
    </row>
    <row r="23" spans="1:4" ht="15.5">
      <c r="A23" s="44" t="s">
        <v>12</v>
      </c>
      <c r="B23" s="47">
        <f>B14</f>
        <v>0</v>
      </c>
      <c r="C23" s="53"/>
      <c r="D23" s="50">
        <f t="shared" si="1"/>
        <v>0</v>
      </c>
    </row>
    <row r="24" spans="1:4" ht="15.5">
      <c r="A24" s="45" t="s">
        <v>13</v>
      </c>
      <c r="B24" s="48">
        <f>B15</f>
        <v>0</v>
      </c>
      <c r="C24" s="54"/>
      <c r="D24" s="51">
        <f>B24-C24</f>
        <v>0</v>
      </c>
    </row>
    <row r="25" spans="1:4" ht="15">
      <c r="A25" s="91" t="s">
        <v>19</v>
      </c>
      <c r="B25" s="92"/>
      <c r="C25" s="92"/>
      <c r="D25" s="93"/>
    </row>
    <row r="26" spans="1:4" ht="15" thickBot="1">
      <c r="A26" s="94"/>
      <c r="B26" s="95"/>
      <c r="C26" s="95"/>
      <c r="D26" s="96"/>
    </row>
    <row r="27" ht="7" customHeight="1" thickBot="1"/>
    <row r="28" spans="1:4" ht="17">
      <c r="A28" s="13" t="s">
        <v>20</v>
      </c>
      <c r="B28" s="14"/>
      <c r="C28" s="15"/>
      <c r="D28" s="16"/>
    </row>
    <row r="29" spans="1:4" ht="48" customHeight="1">
      <c r="A29" s="17"/>
      <c r="B29" s="22" t="s">
        <v>21</v>
      </c>
      <c r="C29" s="23" t="s">
        <v>22</v>
      </c>
      <c r="D29" s="18"/>
    </row>
    <row r="30" spans="1:4" ht="15">
      <c r="A30" s="19" t="s">
        <v>23</v>
      </c>
      <c r="B30" s="57"/>
      <c r="C30" s="58"/>
      <c r="D30" s="66"/>
    </row>
    <row r="31" spans="1:4" ht="15">
      <c r="A31" s="20" t="s">
        <v>24</v>
      </c>
      <c r="B31" s="57"/>
      <c r="C31" s="58"/>
      <c r="D31" s="67"/>
    </row>
    <row r="32" spans="1:4" ht="15">
      <c r="A32" s="20" t="s">
        <v>25</v>
      </c>
      <c r="B32" s="57"/>
      <c r="C32" s="58"/>
      <c r="D32" s="67"/>
    </row>
    <row r="33" spans="1:4" ht="15" thickBot="1">
      <c r="A33" s="21" t="s">
        <v>26</v>
      </c>
      <c r="B33" s="59"/>
      <c r="C33" s="60"/>
      <c r="D33" s="68"/>
    </row>
    <row r="34" ht="7" customHeight="1" thickBot="1"/>
    <row r="35" spans="1:4" ht="17">
      <c r="A35" s="2" t="s">
        <v>27</v>
      </c>
      <c r="B35" s="3"/>
      <c r="C35" s="4"/>
      <c r="D35" s="5"/>
    </row>
    <row r="36" spans="1:4" ht="17">
      <c r="A36" s="6"/>
      <c r="B36" s="7"/>
      <c r="C36" s="12"/>
      <c r="D36" s="69" t="s">
        <v>28</v>
      </c>
    </row>
    <row r="37" spans="1:4" ht="57.75" customHeight="1">
      <c r="A37" s="85" t="s">
        <v>29</v>
      </c>
      <c r="B37" s="86"/>
      <c r="C37" s="86"/>
      <c r="D37" s="62"/>
    </row>
    <row r="38" spans="1:4" ht="98.15" customHeight="1">
      <c r="A38" s="85" t="s">
        <v>30</v>
      </c>
      <c r="B38" s="86"/>
      <c r="C38" s="86"/>
      <c r="D38" s="63"/>
    </row>
    <row r="39" spans="1:4" ht="60.75" customHeight="1">
      <c r="A39" s="85" t="s">
        <v>31</v>
      </c>
      <c r="B39" s="86"/>
      <c r="C39" s="86"/>
      <c r="D39" s="63"/>
    </row>
    <row r="40" spans="1:4" ht="46.5" customHeight="1">
      <c r="A40" s="87" t="s">
        <v>32</v>
      </c>
      <c r="B40" s="88"/>
      <c r="C40" s="88"/>
      <c r="D40" s="63"/>
    </row>
    <row r="41" spans="1:4" ht="15.5">
      <c r="A41" s="89" t="s">
        <v>33</v>
      </c>
      <c r="B41" s="90"/>
      <c r="C41" s="90"/>
      <c r="D41" s="61" t="e">
        <f>(D37-D38)/D37</f>
        <v>#DIV/0!</v>
      </c>
    </row>
    <row r="42" spans="1:4" ht="15.5">
      <c r="A42" s="71" t="s">
        <v>34</v>
      </c>
      <c r="B42" s="72"/>
      <c r="C42" s="72"/>
      <c r="D42" s="28" t="e">
        <f>D39/D37</f>
        <v>#DIV/0!</v>
      </c>
    </row>
    <row r="43" spans="1:4" ht="30.75" customHeight="1" thickBot="1">
      <c r="A43" s="73" t="s">
        <v>35</v>
      </c>
      <c r="B43" s="74"/>
      <c r="C43" s="74"/>
      <c r="D43" s="29" t="e">
        <f>D40/D39</f>
        <v>#DIV/0!</v>
      </c>
    </row>
    <row r="45" ht="15">
      <c r="A45" s="30"/>
    </row>
    <row r="46" ht="15">
      <c r="A46" s="70"/>
    </row>
    <row r="47" ht="15">
      <c r="A47" s="31"/>
    </row>
    <row r="48" ht="15">
      <c r="A48" s="31"/>
    </row>
    <row r="49" ht="15">
      <c r="A49" s="32"/>
    </row>
  </sheetData>
  <mergeCells count="12">
    <mergeCell ref="A42:C42"/>
    <mergeCell ref="A43:C43"/>
    <mergeCell ref="A5:D5"/>
    <mergeCell ref="A3:D3"/>
    <mergeCell ref="A4:D4"/>
    <mergeCell ref="A6:D7"/>
    <mergeCell ref="A37:C37"/>
    <mergeCell ref="A38:C38"/>
    <mergeCell ref="A39:C39"/>
    <mergeCell ref="A40:C40"/>
    <mergeCell ref="A41:C41"/>
    <mergeCell ref="A25:D2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75FDE34CB2CD4D959D3080D173202D" ma:contentTypeVersion="2" ma:contentTypeDescription="Vytvoří nový dokument" ma:contentTypeScope="" ma:versionID="968eceb71414d57b93e3eacc5f7ce5c6">
  <xsd:schema xmlns:xsd="http://www.w3.org/2001/XMLSchema" xmlns:xs="http://www.w3.org/2001/XMLSchema" xmlns:p="http://schemas.microsoft.com/office/2006/metadata/properties" xmlns:ns2="2556191a-ca32-4b14-a1f8-6c89e8fea732" targetNamespace="http://schemas.microsoft.com/office/2006/metadata/properties" ma:root="true" ma:fieldsID="e06be6811c739937db2457b391aefb01" ns2:_="">
    <xsd:import namespace="2556191a-ca32-4b14-a1f8-6c89e8fea7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6191a-ca32-4b14-a1f8-6c89e8fea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30EC32-84F3-4137-9026-C89DC8923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0D140-91E6-422C-B908-4868C736FC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556191a-ca32-4b14-a1f8-6c89e8fea7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D0E1F5-9323-480C-A191-85AF47ACB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56191a-ca32-4b14-a1f8-6c89e8fea7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Prchalová Lucie</dc:creator>
  <cp:keywords/>
  <dc:description/>
  <cp:lastModifiedBy>Prchalová Lucie</cp:lastModifiedBy>
  <dcterms:created xsi:type="dcterms:W3CDTF">2015-06-05T18:19:34Z</dcterms:created>
  <dcterms:modified xsi:type="dcterms:W3CDTF">2020-03-10T09:33:02Z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0x0101009875FDE34CB2CD4D959D3080D173202D</vt:lpwstr>
  </property>
</Properties>
</file>