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>
    <definedName name="_xlnm.Print_Titles" localSheetId="0">'List1'!$2:$7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<sst xmlns="http://schemas.openxmlformats.org/spreadsheetml/2006/main" count="148" uniqueCount="106">
  <si>
    <t>Množství</t>
  </si>
  <si>
    <t>cena/MJ</t>
  </si>
  <si>
    <t>cena</t>
  </si>
  <si>
    <t>MJ</t>
  </si>
  <si>
    <t>ks</t>
  </si>
  <si>
    <t>kg</t>
  </si>
  <si>
    <t>kpl</t>
  </si>
  <si>
    <t>Doprava a manipulace</t>
  </si>
  <si>
    <t>Zaškolení obsluhy</t>
  </si>
  <si>
    <t>3. Služby</t>
  </si>
  <si>
    <t>Souhrn</t>
  </si>
  <si>
    <t>Číslo položky</t>
  </si>
  <si>
    <t>Tlakový spínač - SHZ spuštěno</t>
  </si>
  <si>
    <t>Informační tabulky včetně schéma zařízení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</si>
  <si>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</si>
  <si>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</si>
  <si>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</si>
  <si>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</si>
  <si>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</si>
  <si>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</si>
  <si>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</si>
  <si>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</si>
  <si>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</si>
  <si>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Tlaková láhev 140 l / 50 bar</t>
  </si>
  <si>
    <t>Kontaktní manometr 50 bar, NC</t>
  </si>
  <si>
    <t>Objímka lahve</t>
  </si>
  <si>
    <t>Ovládací potrubí 6x1 B-210-2394/1</t>
  </si>
  <si>
    <t>M10</t>
  </si>
  <si>
    <t>M11</t>
  </si>
  <si>
    <t>M12</t>
  </si>
  <si>
    <t>M13</t>
  </si>
  <si>
    <t>M14</t>
  </si>
  <si>
    <t>M15</t>
  </si>
  <si>
    <t>M16</t>
  </si>
  <si>
    <t>M18</t>
  </si>
  <si>
    <t>M19</t>
  </si>
  <si>
    <t>M20</t>
  </si>
  <si>
    <t>E1</t>
  </si>
  <si>
    <t>E2</t>
  </si>
  <si>
    <t>E3</t>
  </si>
  <si>
    <t>E4</t>
  </si>
  <si>
    <t>E5</t>
  </si>
  <si>
    <t>Kabely příslušných typů včetně elektroinst. materiálu</t>
  </si>
  <si>
    <t>Patice pro hlásiče</t>
  </si>
  <si>
    <t>Akustická signalizace</t>
  </si>
  <si>
    <t>Opticko-akustická signalizace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</si>
  <si>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</si>
  <si>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</si>
  <si>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</si>
  <si>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</si>
  <si>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</si>
  <si>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</si>
  <si>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</si>
  <si>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</si>
  <si>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</si>
  <si>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Montáž zařízení (strojní a elektrická část)</t>
  </si>
  <si>
    <t>Door Fan Test</t>
  </si>
  <si>
    <t>Projektová dokumentace</t>
  </si>
  <si>
    <t>S1</t>
  </si>
  <si>
    <t>S2</t>
  </si>
  <si>
    <t>S3</t>
  </si>
  <si>
    <t>S4</t>
  </si>
  <si>
    <t>S5</t>
  </si>
  <si>
    <t>S6</t>
  </si>
  <si>
    <t>2. Elektrická část</t>
  </si>
  <si>
    <t>Hadice 90°</t>
  </si>
  <si>
    <t>Roznášecí a ochranná deska pod lahve</t>
  </si>
  <si>
    <t>VÝKAZ VÝMĚR PRO VÝBĚR DODAVATELE</t>
  </si>
  <si>
    <t>Zdravotnická záchranná služba Jihomoravského kraje, p.o.</t>
  </si>
  <si>
    <t>Plynové stabilní hasicí zařízení NOVEC 1230 (3M)</t>
  </si>
  <si>
    <t>SO101 BUDOVA ZZS KAMENICE - SERVEROVNA A.4.02</t>
  </si>
  <si>
    <t>Popis položky</t>
  </si>
  <si>
    <t>1. Strojní část</t>
  </si>
  <si>
    <t>Zpětný ventil dn50</t>
  </si>
  <si>
    <t>Elektrický aktivátor 24 VDC</t>
  </si>
  <si>
    <t>Pneumatický aktivátor</t>
  </si>
  <si>
    <t>Manuální aktivátor</t>
  </si>
  <si>
    <t>Hadice DN4 x 1000</t>
  </si>
  <si>
    <t>Adapter M12x1,5 G1/8</t>
  </si>
  <si>
    <t>Napínací přípravek elektrického aktivátoru</t>
  </si>
  <si>
    <t>bezpečnostní ventil pneumatického ovládání</t>
  </si>
  <si>
    <t>Hasivo NOVEC 1230 výrobce 3M</t>
  </si>
  <si>
    <t>Potrubí včetně fitinků, zinkováno.</t>
  </si>
  <si>
    <t>Výstražný panel opticko-akustický</t>
  </si>
  <si>
    <t>Laserový Nasávací Detektor kouře, Rozsah nastavení prahu alarmu 0,025 - 20,00% obs/m, minimálně 24 nasávacích otvorů</t>
  </si>
  <si>
    <t>Funkční, tlakové zkoušky, revize</t>
  </si>
  <si>
    <t>Tlačítko STOP - modré nearetované</t>
  </si>
  <si>
    <t>Tlačítko START - žluté adresné</t>
  </si>
  <si>
    <t>Analogový adresný multisenzor sestávající z kombinace optického a teplotního detektoru</t>
  </si>
  <si>
    <t>Ústředna SHZ, adresný systém schválený dle EN 12094, displej, paměť události min 900 zápisů, funkce servis, rozhraní pro dálkový dohled a ovládání, včetně propojovacích kabelů</t>
  </si>
  <si>
    <t>adresný modul pro připojení hlásičů</t>
  </si>
  <si>
    <t>modul pro monitorování koncových prvků SHZ - 4 vstupy</t>
  </si>
  <si>
    <t>modul pro výstupní prvky SHZ - 4 výstupy</t>
  </si>
  <si>
    <t>releový modul - 8 výstupů</t>
  </si>
  <si>
    <t>Akubat 12V/18Ah</t>
  </si>
  <si>
    <t>Tryska 360° DN25</t>
  </si>
  <si>
    <t>Tryska 180° DN40</t>
  </si>
  <si>
    <t>M17</t>
  </si>
  <si>
    <t>E15</t>
  </si>
  <si>
    <t>E16</t>
  </si>
  <si>
    <t>E17</t>
  </si>
  <si>
    <t>Potrubní rozvody nasávacího systému</t>
  </si>
  <si>
    <t>modul pro komunikaci do nadřazeného systému pomocí RS485 ModBus</t>
  </si>
  <si>
    <t>Celkem bez DPH</t>
  </si>
  <si>
    <t>DPH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</si>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</sst>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164" formatCode="#,##0.00\ [$€-C0A]"/>
    <numFmt numFmtId="165" formatCode="_-* #,##0.00\ _z_ł_-;\-* #,##0.00\ _z_ł_-;_-* &quot;-&quot;??\ _z_ł_-;_-@_-"/>
    <numFmt numFmtId="166" formatCode="#,##0\ "/>
    <numFmt numFmtId="167" formatCode="#,##0.0"/>
    <numFmt numFmtId="168" formatCode="d/mm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8"/>
      <name val="Arial CE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7" fontId="13" fillId="0" borderId="0">
      <alignment vertical="center"/>
      <protection/>
    </xf>
    <xf numFmtId="167" fontId="13" fillId="0" borderId="0">
      <alignment/>
      <protection/>
    </xf>
    <xf numFmtId="4" fontId="13" fillId="0" borderId="0" applyBorder="0">
      <alignment vertical="center"/>
      <protection/>
    </xf>
    <xf numFmtId="4" fontId="13" fillId="0" borderId="0" applyBorder="0">
      <alignment/>
      <protection/>
    </xf>
    <xf numFmtId="0" fontId="13" fillId="0" borderId="0">
      <alignment horizontal="right" wrapText="1"/>
      <protection/>
    </xf>
    <xf numFmtId="166" fontId="12" fillId="0" borderId="0" applyFill="0" applyBorder="0">
      <alignment horizontal="right" vertical="center"/>
      <protection/>
    </xf>
    <xf numFmtId="166" fontId="13" fillId="0" borderId="0" applyFont="0" applyFill="0" applyBorder="0">
      <alignment horizontal="right" vertical="center"/>
      <protection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>
      <alignment horizontal="center" vertical="center" wrapText="1"/>
      <protection/>
    </xf>
    <xf numFmtId="0" fontId="15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49" fontId="11" fillId="0" borderId="0">
      <alignment/>
      <protection/>
    </xf>
    <xf numFmtId="166" fontId="12" fillId="0" borderId="0">
      <alignment vertical="center"/>
      <protection/>
    </xf>
    <xf numFmtId="166" fontId="12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1">
      <alignment horizontal="center" vertical="center" wrapText="1"/>
      <protection/>
    </xf>
    <xf numFmtId="168" fontId="12" fillId="0" borderId="0">
      <alignment horizontal="center" vertical="center"/>
      <protection/>
    </xf>
    <xf numFmtId="168" fontId="12" fillId="0" borderId="0">
      <alignment horizontal="center" vertical="center"/>
      <protection/>
    </xf>
  </cellStyleXfs>
  <cellXfs count="44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4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hidden="1"/>
    </xf>
    <xf numFmtId="42" fontId="2" fillId="2" borderId="2" xfId="0" applyNumberFormat="1" applyFont="1" applyFill="1" applyBorder="1" applyAlignment="1" applyProtection="1">
      <alignment horizontal="right" vertical="center"/>
      <protection hidden="1"/>
    </xf>
    <xf numFmtId="42" fontId="2" fillId="0" borderId="2" xfId="0" applyNumberFormat="1" applyFont="1" applyFill="1" applyBorder="1" applyAlignment="1" applyProtection="1">
      <alignment horizontal="right" vertical="center"/>
      <protection hidden="1"/>
    </xf>
    <xf numFmtId="42" fontId="2" fillId="0" borderId="3" xfId="0" applyNumberFormat="1" applyFont="1" applyFill="1" applyBorder="1" applyAlignment="1" applyProtection="1">
      <alignment horizontal="right" vertical="center"/>
      <protection hidden="1"/>
    </xf>
    <xf numFmtId="42" fontId="2" fillId="0" borderId="5" xfId="0" applyNumberFormat="1" applyFont="1" applyFill="1" applyBorder="1" applyAlignment="1" applyProtection="1">
      <alignment horizontal="right" vertical="center"/>
      <protection hidden="1"/>
    </xf>
    <xf numFmtId="42" fontId="3" fillId="0" borderId="6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1D čísla" xfId="21"/>
    <cellStyle name="1D čísla 2" xfId="22"/>
    <cellStyle name="2D čísla" xfId="23"/>
    <cellStyle name="2D čísla 2" xfId="24"/>
    <cellStyle name="3D čísla" xfId="25"/>
    <cellStyle name="Celá čísla" xfId="26"/>
    <cellStyle name="Celá čísla 2" xfId="27"/>
    <cellStyle name="Dziesiętny 2" xfId="28"/>
    <cellStyle name="Dziesiętny 2 2" xfId="29"/>
    <cellStyle name="Hlavička" xfId="30"/>
    <cellStyle name="Nadpis listu" xfId="31"/>
    <cellStyle name="Normal_DDC" xfId="32"/>
    <cellStyle name="Normálna 2" xfId="33"/>
    <cellStyle name="Normálna 3" xfId="34"/>
    <cellStyle name="Normálna 4" xfId="35"/>
    <cellStyle name="Normálna 5" xfId="36"/>
    <cellStyle name="Normálna 6" xfId="37"/>
    <cellStyle name="Normalny 2" xfId="38"/>
    <cellStyle name="Normalny 3" xfId="39"/>
    <cellStyle name="Normalny 6" xfId="40"/>
    <cellStyle name="Normalny 7" xfId="41"/>
    <cellStyle name="Normalny 8" xfId="42"/>
    <cellStyle name="Normalny 9" xfId="43"/>
    <cellStyle name="Podhlavička" xfId="44"/>
    <cellStyle name="pozice" xfId="45"/>
    <cellStyle name="pozice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workbookViewId="0" topLeftCell="A1">
      <selection activeCell="C1" sqref="C1"/>
    </sheetView>
  </sheetViews>
  <sheetFormatPr defaultColWidth="9.140625" defaultRowHeight="15"/>
  <cols>
    <col min="1" max="1" width="11.28125" style="10" customWidth="1"/>
    <col min="2" max="2" width="52.8515625" style="8" customWidth="1"/>
    <col min="3" max="4" width="9.140625" style="8" customWidth="1"/>
    <col min="5" max="5" width="11.00390625" style="8" customWidth="1"/>
    <col min="6" max="6" width="14.421875" style="8" customWidth="1"/>
    <col min="7" max="16384" width="9.140625" style="8" customWidth="1"/>
  </cols>
  <sheetData>
    <row r="1" ht="12.75" thickBot="1"/>
    <row r="2" spans="1:6" ht="45.75" customHeight="1">
      <c r="A2" s="26" t="s">
        <v>68</v>
      </c>
      <c r="B2" s="27"/>
      <c r="C2" s="27"/>
      <c r="D2" s="27"/>
      <c r="E2" s="27"/>
      <c r="F2" s="28"/>
    </row>
    <row r="3" spans="1:6" ht="22.15" customHeight="1">
      <c r="A3" s="29" t="s">
        <v>70</v>
      </c>
      <c r="B3" s="30"/>
      <c r="C3" s="30"/>
      <c r="D3" s="30"/>
      <c r="E3" s="30"/>
      <c r="F3" s="31"/>
    </row>
    <row r="4" spans="1:6" ht="22.15" customHeight="1">
      <c r="A4" s="29" t="s">
        <v>69</v>
      </c>
      <c r="B4" s="30"/>
      <c r="C4" s="30"/>
      <c r="D4" s="30"/>
      <c r="E4" s="30"/>
      <c r="F4" s="31"/>
    </row>
    <row r="5" spans="1:6" ht="22.15" customHeight="1" thickBot="1">
      <c r="A5" s="32" t="s">
        <v>67</v>
      </c>
      <c r="B5" s="33"/>
      <c r="C5" s="33"/>
      <c r="D5" s="33"/>
      <c r="E5" s="33"/>
      <c r="F5" s="34"/>
    </row>
    <row r="7" spans="1:6" ht="25.15" customHeight="1">
      <c r="A7" s="1" t="s">
        <v>11</v>
      </c>
      <c r="B7" s="11" t="s">
        <v>71</v>
      </c>
      <c r="C7" s="1" t="s">
        <v>0</v>
      </c>
      <c r="D7" s="1" t="s">
        <v>3</v>
      </c>
      <c r="E7" s="2" t="s">
        <v>1</v>
      </c>
      <c r="F7" s="2" t="s">
        <v>2</v>
      </c>
    </row>
    <row r="8" spans="1:6" ht="12.75" thickBot="1">
      <c r="A8" s="3"/>
      <c r="B8" s="3"/>
      <c r="C8" s="3"/>
      <c r="D8" s="3"/>
      <c r="E8" s="4"/>
      <c r="F8" s="4"/>
    </row>
    <row r="9" spans="1:6" ht="24" customHeight="1" thickBot="1">
      <c r="A9" s="35" t="s">
        <v>72</v>
      </c>
      <c r="B9" s="36"/>
      <c r="C9" s="36"/>
      <c r="D9" s="36"/>
      <c r="E9" s="36"/>
      <c r="F9" s="37"/>
    </row>
    <row r="10" spans="1:6" ht="25.15" customHeight="1">
      <c r="A10" s="9" t="s">
        <v>14</v>
      </c>
      <c r="B10" s="7" t="s">
        <v>23</v>
      </c>
      <c r="C10" s="5">
        <v>2</v>
      </c>
      <c r="D10" s="6" t="s">
        <v>4</v>
      </c>
      <c r="E10" s="12"/>
      <c r="F10" s="13">
        <f aca="true" t="shared" si="0" ref="F10:F27">E10*C10</f>
        <v>0</v>
      </c>
    </row>
    <row r="11" spans="1:6" ht="25.15" customHeight="1">
      <c r="A11" s="9" t="s">
        <v>15</v>
      </c>
      <c r="B11" s="7" t="s">
        <v>66</v>
      </c>
      <c r="C11" s="5">
        <v>1</v>
      </c>
      <c r="D11" s="6" t="s">
        <v>6</v>
      </c>
      <c r="E11" s="12"/>
      <c r="F11" s="13">
        <f aca="true" t="shared" si="1" ref="F11">E11*C11</f>
        <v>0</v>
      </c>
    </row>
    <row r="12" spans="1:6" ht="25.15" customHeight="1">
      <c r="A12" s="9" t="s">
        <v>16</v>
      </c>
      <c r="B12" s="7" t="s">
        <v>24</v>
      </c>
      <c r="C12" s="5">
        <v>2</v>
      </c>
      <c r="D12" s="6" t="s">
        <v>4</v>
      </c>
      <c r="E12" s="12"/>
      <c r="F12" s="13">
        <f t="shared" si="0"/>
        <v>0</v>
      </c>
    </row>
    <row r="13" spans="1:6" ht="25.15" customHeight="1">
      <c r="A13" s="9" t="s">
        <v>17</v>
      </c>
      <c r="B13" s="7" t="s">
        <v>25</v>
      </c>
      <c r="C13" s="5">
        <v>2</v>
      </c>
      <c r="D13" s="6" t="s">
        <v>4</v>
      </c>
      <c r="E13" s="12"/>
      <c r="F13" s="13">
        <f t="shared" si="0"/>
        <v>0</v>
      </c>
    </row>
    <row r="14" spans="1:6" ht="25.15" customHeight="1">
      <c r="A14" s="9" t="s">
        <v>18</v>
      </c>
      <c r="B14" s="7" t="s">
        <v>65</v>
      </c>
      <c r="C14" s="5">
        <v>2</v>
      </c>
      <c r="D14" s="6" t="s">
        <v>4</v>
      </c>
      <c r="E14" s="12"/>
      <c r="F14" s="13">
        <f t="shared" si="0"/>
        <v>0</v>
      </c>
    </row>
    <row r="15" spans="1:6" ht="25.15" customHeight="1">
      <c r="A15" s="9" t="s">
        <v>19</v>
      </c>
      <c r="B15" s="7" t="s">
        <v>73</v>
      </c>
      <c r="C15" s="5">
        <v>2</v>
      </c>
      <c r="D15" s="6" t="s">
        <v>4</v>
      </c>
      <c r="E15" s="12"/>
      <c r="F15" s="13">
        <f t="shared" si="0"/>
        <v>0</v>
      </c>
    </row>
    <row r="16" spans="1:6" ht="25.15" customHeight="1">
      <c r="A16" s="9" t="s">
        <v>20</v>
      </c>
      <c r="B16" s="7" t="s">
        <v>74</v>
      </c>
      <c r="C16" s="5">
        <v>1</v>
      </c>
      <c r="D16" s="6" t="s">
        <v>4</v>
      </c>
      <c r="E16" s="12"/>
      <c r="F16" s="13">
        <f t="shared" si="0"/>
        <v>0</v>
      </c>
    </row>
    <row r="17" spans="1:6" ht="25.15" customHeight="1">
      <c r="A17" s="9" t="s">
        <v>21</v>
      </c>
      <c r="B17" s="7" t="s">
        <v>75</v>
      </c>
      <c r="C17" s="5">
        <v>1</v>
      </c>
      <c r="D17" s="6" t="s">
        <v>4</v>
      </c>
      <c r="E17" s="12"/>
      <c r="F17" s="13">
        <f t="shared" si="0"/>
        <v>0</v>
      </c>
    </row>
    <row r="18" spans="1:6" ht="25.15" customHeight="1">
      <c r="A18" s="9" t="s">
        <v>22</v>
      </c>
      <c r="B18" s="7" t="s">
        <v>76</v>
      </c>
      <c r="C18" s="5">
        <v>1</v>
      </c>
      <c r="D18" s="6" t="s">
        <v>4</v>
      </c>
      <c r="E18" s="12"/>
      <c r="F18" s="13">
        <f t="shared" si="0"/>
        <v>0</v>
      </c>
    </row>
    <row r="19" spans="1:6" ht="25.15" customHeight="1">
      <c r="A19" s="9" t="s">
        <v>27</v>
      </c>
      <c r="B19" s="7" t="s">
        <v>77</v>
      </c>
      <c r="C19" s="5">
        <v>1</v>
      </c>
      <c r="D19" s="6" t="s">
        <v>4</v>
      </c>
      <c r="E19" s="12"/>
      <c r="F19" s="13">
        <f t="shared" si="0"/>
        <v>0</v>
      </c>
    </row>
    <row r="20" spans="1:6" ht="25.15" customHeight="1">
      <c r="A20" s="9" t="s">
        <v>28</v>
      </c>
      <c r="B20" s="7" t="s">
        <v>78</v>
      </c>
      <c r="C20" s="5">
        <v>3</v>
      </c>
      <c r="D20" s="6" t="s">
        <v>4</v>
      </c>
      <c r="E20" s="12"/>
      <c r="F20" s="13">
        <f t="shared" si="0"/>
        <v>0</v>
      </c>
    </row>
    <row r="21" spans="1:6" ht="25.15" customHeight="1">
      <c r="A21" s="9" t="s">
        <v>29</v>
      </c>
      <c r="B21" s="7" t="s">
        <v>12</v>
      </c>
      <c r="C21" s="5">
        <v>1</v>
      </c>
      <c r="D21" s="6" t="s">
        <v>4</v>
      </c>
      <c r="E21" s="12"/>
      <c r="F21" s="13">
        <f t="shared" si="0"/>
        <v>0</v>
      </c>
    </row>
    <row r="22" spans="1:6" ht="25.15" customHeight="1">
      <c r="A22" s="9" t="s">
        <v>30</v>
      </c>
      <c r="B22" s="7" t="s">
        <v>79</v>
      </c>
      <c r="C22" s="5">
        <v>1</v>
      </c>
      <c r="D22" s="6" t="s">
        <v>4</v>
      </c>
      <c r="E22" s="12"/>
      <c r="F22" s="13">
        <f t="shared" si="0"/>
        <v>0</v>
      </c>
    </row>
    <row r="23" spans="1:6" ht="25.15" customHeight="1">
      <c r="A23" s="9" t="s">
        <v>31</v>
      </c>
      <c r="B23" s="7" t="s">
        <v>80</v>
      </c>
      <c r="C23" s="5">
        <v>1</v>
      </c>
      <c r="D23" s="6" t="s">
        <v>4</v>
      </c>
      <c r="E23" s="12"/>
      <c r="F23" s="13">
        <f t="shared" si="0"/>
        <v>0</v>
      </c>
    </row>
    <row r="24" spans="1:6" ht="25.15" customHeight="1">
      <c r="A24" s="9" t="s">
        <v>32</v>
      </c>
      <c r="B24" s="7" t="s">
        <v>26</v>
      </c>
      <c r="C24" s="5">
        <v>1</v>
      </c>
      <c r="D24" s="6" t="s">
        <v>4</v>
      </c>
      <c r="E24" s="12"/>
      <c r="F24" s="13">
        <f t="shared" si="0"/>
        <v>0</v>
      </c>
    </row>
    <row r="25" spans="1:6" ht="25.15" customHeight="1">
      <c r="A25" s="9" t="s">
        <v>33</v>
      </c>
      <c r="B25" s="7" t="s">
        <v>81</v>
      </c>
      <c r="C25" s="5">
        <v>294</v>
      </c>
      <c r="D25" s="6" t="s">
        <v>5</v>
      </c>
      <c r="E25" s="12"/>
      <c r="F25" s="13">
        <f t="shared" si="0"/>
        <v>0</v>
      </c>
    </row>
    <row r="26" spans="1:6" ht="25.15" customHeight="1">
      <c r="A26" s="9" t="s">
        <v>97</v>
      </c>
      <c r="B26" s="7" t="s">
        <v>95</v>
      </c>
      <c r="C26" s="5">
        <v>2</v>
      </c>
      <c r="D26" s="6" t="s">
        <v>4</v>
      </c>
      <c r="E26" s="12"/>
      <c r="F26" s="13">
        <f t="shared" si="0"/>
        <v>0</v>
      </c>
    </row>
    <row r="27" spans="1:6" ht="25.15" customHeight="1">
      <c r="A27" s="9" t="s">
        <v>34</v>
      </c>
      <c r="B27" s="7" t="s">
        <v>96</v>
      </c>
      <c r="C27" s="5">
        <v>2</v>
      </c>
      <c r="D27" s="6" t="s">
        <v>4</v>
      </c>
      <c r="E27" s="12"/>
      <c r="F27" s="13">
        <f t="shared" si="0"/>
        <v>0</v>
      </c>
    </row>
    <row r="28" spans="1:6" ht="25.15" customHeight="1">
      <c r="A28" s="9" t="s">
        <v>35</v>
      </c>
      <c r="B28" s="7" t="s">
        <v>82</v>
      </c>
      <c r="C28" s="5">
        <v>1</v>
      </c>
      <c r="D28" s="6" t="s">
        <v>6</v>
      </c>
      <c r="E28" s="12"/>
      <c r="F28" s="13">
        <f aca="true" t="shared" si="2" ref="F28:F29">E28*C28</f>
        <v>0</v>
      </c>
    </row>
    <row r="29" spans="1:6" ht="25.15" customHeight="1" thickBot="1">
      <c r="A29" s="9" t="s">
        <v>36</v>
      </c>
      <c r="B29" s="7" t="s">
        <v>13</v>
      </c>
      <c r="C29" s="5">
        <v>1</v>
      </c>
      <c r="D29" s="6" t="s">
        <v>4</v>
      </c>
      <c r="E29" s="12"/>
      <c r="F29" s="13">
        <f t="shared" si="2"/>
        <v>0</v>
      </c>
    </row>
    <row r="30" spans="1:6" ht="24" customHeight="1" thickBot="1">
      <c r="A30" s="35" t="s">
        <v>64</v>
      </c>
      <c r="B30" s="36"/>
      <c r="C30" s="36"/>
      <c r="D30" s="36"/>
      <c r="E30" s="36"/>
      <c r="F30" s="37"/>
    </row>
    <row r="31" spans="1:6" ht="43.9" customHeight="1">
      <c r="A31" s="9" t="s">
        <v>37</v>
      </c>
      <c r="B31" s="7" t="s">
        <v>89</v>
      </c>
      <c r="C31" s="5">
        <v>1</v>
      </c>
      <c r="D31" s="6" t="s">
        <v>6</v>
      </c>
      <c r="E31" s="12"/>
      <c r="F31" s="13">
        <f aca="true" t="shared" si="3" ref="F31:F47">E31*C31</f>
        <v>0</v>
      </c>
    </row>
    <row r="32" spans="1:6" ht="25.15" customHeight="1">
      <c r="A32" s="9" t="s">
        <v>38</v>
      </c>
      <c r="B32" s="7" t="s">
        <v>90</v>
      </c>
      <c r="C32" s="5">
        <v>1</v>
      </c>
      <c r="D32" s="6" t="s">
        <v>4</v>
      </c>
      <c r="E32" s="12"/>
      <c r="F32" s="13">
        <f aca="true" t="shared" si="4" ref="F32">E32*C32</f>
        <v>0</v>
      </c>
    </row>
    <row r="33" spans="1:6" ht="25.15" customHeight="1">
      <c r="A33" s="9" t="s">
        <v>39</v>
      </c>
      <c r="B33" s="7" t="s">
        <v>91</v>
      </c>
      <c r="C33" s="5">
        <v>2</v>
      </c>
      <c r="D33" s="6" t="s">
        <v>4</v>
      </c>
      <c r="E33" s="12"/>
      <c r="F33" s="13">
        <f aca="true" t="shared" si="5" ref="F33:F36">E33*C33</f>
        <v>0</v>
      </c>
    </row>
    <row r="34" spans="1:6" ht="25.15" customHeight="1">
      <c r="A34" s="9" t="s">
        <v>40</v>
      </c>
      <c r="B34" s="7" t="s">
        <v>92</v>
      </c>
      <c r="C34" s="5">
        <v>2</v>
      </c>
      <c r="D34" s="6" t="s">
        <v>4</v>
      </c>
      <c r="E34" s="12"/>
      <c r="F34" s="13">
        <f t="shared" si="5"/>
        <v>0</v>
      </c>
    </row>
    <row r="35" spans="1:6" ht="25.15" customHeight="1">
      <c r="A35" s="9" t="s">
        <v>41</v>
      </c>
      <c r="B35" s="7" t="s">
        <v>93</v>
      </c>
      <c r="C35" s="5">
        <v>1</v>
      </c>
      <c r="D35" s="6" t="s">
        <v>4</v>
      </c>
      <c r="E35" s="12"/>
      <c r="F35" s="13">
        <f t="shared" si="5"/>
        <v>0</v>
      </c>
    </row>
    <row r="36" spans="1:6" ht="25.15" customHeight="1">
      <c r="A36" s="9" t="s">
        <v>46</v>
      </c>
      <c r="B36" s="7" t="s">
        <v>102</v>
      </c>
      <c r="C36" s="5">
        <v>1</v>
      </c>
      <c r="D36" s="6" t="s">
        <v>6</v>
      </c>
      <c r="E36" s="12"/>
      <c r="F36" s="13">
        <f t="shared" si="5"/>
        <v>0</v>
      </c>
    </row>
    <row r="37" spans="1:6" ht="25.15" customHeight="1">
      <c r="A37" s="9" t="s">
        <v>47</v>
      </c>
      <c r="B37" s="7" t="s">
        <v>94</v>
      </c>
      <c r="C37" s="5">
        <v>2</v>
      </c>
      <c r="D37" s="6" t="s">
        <v>4</v>
      </c>
      <c r="E37" s="12"/>
      <c r="F37" s="13">
        <f t="shared" si="3"/>
        <v>0</v>
      </c>
    </row>
    <row r="38" spans="1:6" ht="25.15" customHeight="1">
      <c r="A38" s="9" t="s">
        <v>48</v>
      </c>
      <c r="B38" s="7" t="s">
        <v>88</v>
      </c>
      <c r="C38" s="5">
        <v>12</v>
      </c>
      <c r="D38" s="6" t="s">
        <v>4</v>
      </c>
      <c r="E38" s="12"/>
      <c r="F38" s="13">
        <f t="shared" si="3"/>
        <v>0</v>
      </c>
    </row>
    <row r="39" spans="1:6" ht="25.15" customHeight="1">
      <c r="A39" s="9" t="s">
        <v>49</v>
      </c>
      <c r="B39" s="7" t="s">
        <v>43</v>
      </c>
      <c r="C39" s="5">
        <v>12</v>
      </c>
      <c r="D39" s="6" t="s">
        <v>4</v>
      </c>
      <c r="E39" s="12"/>
      <c r="F39" s="13">
        <f t="shared" si="3"/>
        <v>0</v>
      </c>
    </row>
    <row r="40" spans="1:6" ht="25.15" customHeight="1">
      <c r="A40" s="9" t="s">
        <v>50</v>
      </c>
      <c r="B40" s="7" t="s">
        <v>86</v>
      </c>
      <c r="C40" s="5">
        <v>1</v>
      </c>
      <c r="D40" s="6" t="s">
        <v>4</v>
      </c>
      <c r="E40" s="12"/>
      <c r="F40" s="13">
        <f t="shared" si="3"/>
        <v>0</v>
      </c>
    </row>
    <row r="41" spans="1:6" ht="25.15" customHeight="1">
      <c r="A41" s="9" t="s">
        <v>51</v>
      </c>
      <c r="B41" s="7" t="s">
        <v>87</v>
      </c>
      <c r="C41" s="5">
        <v>1</v>
      </c>
      <c r="D41" s="6" t="s">
        <v>4</v>
      </c>
      <c r="E41" s="12"/>
      <c r="F41" s="13">
        <f t="shared" si="3"/>
        <v>0</v>
      </c>
    </row>
    <row r="42" spans="1:6" ht="25.15" customHeight="1">
      <c r="A42" s="9" t="s">
        <v>52</v>
      </c>
      <c r="B42" s="7" t="s">
        <v>44</v>
      </c>
      <c r="C42" s="5">
        <v>1</v>
      </c>
      <c r="D42" s="6" t="s">
        <v>4</v>
      </c>
      <c r="E42" s="12"/>
      <c r="F42" s="13">
        <f t="shared" si="3"/>
        <v>0</v>
      </c>
    </row>
    <row r="43" spans="1:6" ht="25.15" customHeight="1">
      <c r="A43" s="9" t="s">
        <v>53</v>
      </c>
      <c r="B43" s="7" t="s">
        <v>45</v>
      </c>
      <c r="C43" s="5">
        <v>1</v>
      </c>
      <c r="D43" s="6" t="s">
        <v>4</v>
      </c>
      <c r="E43" s="12"/>
      <c r="F43" s="13">
        <f t="shared" si="3"/>
        <v>0</v>
      </c>
    </row>
    <row r="44" spans="1:6" ht="25.15" customHeight="1">
      <c r="A44" s="9" t="s">
        <v>54</v>
      </c>
      <c r="B44" s="7" t="s">
        <v>83</v>
      </c>
      <c r="C44" s="5">
        <v>1</v>
      </c>
      <c r="D44" s="6" t="s">
        <v>4</v>
      </c>
      <c r="E44" s="12"/>
      <c r="F44" s="13">
        <f aca="true" t="shared" si="6" ref="F44">E44*C44</f>
        <v>0</v>
      </c>
    </row>
    <row r="45" spans="1:6" ht="25.15" customHeight="1">
      <c r="A45" s="9" t="s">
        <v>98</v>
      </c>
      <c r="B45" s="7" t="s">
        <v>84</v>
      </c>
      <c r="C45" s="5">
        <v>1</v>
      </c>
      <c r="D45" s="6" t="s">
        <v>4</v>
      </c>
      <c r="E45" s="12"/>
      <c r="F45" s="13">
        <f t="shared" si="3"/>
        <v>0</v>
      </c>
    </row>
    <row r="46" spans="1:6" ht="25.15" customHeight="1">
      <c r="A46" s="9" t="s">
        <v>99</v>
      </c>
      <c r="B46" s="7" t="s">
        <v>101</v>
      </c>
      <c r="C46" s="5">
        <v>1</v>
      </c>
      <c r="D46" s="6" t="s">
        <v>6</v>
      </c>
      <c r="E46" s="12"/>
      <c r="F46" s="13">
        <f t="shared" si="3"/>
        <v>0</v>
      </c>
    </row>
    <row r="47" spans="1:6" ht="25.15" customHeight="1" thickBot="1">
      <c r="A47" s="9" t="s">
        <v>100</v>
      </c>
      <c r="B47" s="7" t="s">
        <v>42</v>
      </c>
      <c r="C47" s="5">
        <v>1</v>
      </c>
      <c r="D47" s="6" t="s">
        <v>6</v>
      </c>
      <c r="E47" s="12"/>
      <c r="F47" s="13">
        <f t="shared" si="3"/>
        <v>0</v>
      </c>
    </row>
    <row r="48" spans="1:6" ht="24" customHeight="1" thickBot="1">
      <c r="A48" s="35" t="s">
        <v>9</v>
      </c>
      <c r="B48" s="36"/>
      <c r="C48" s="36"/>
      <c r="D48" s="36"/>
      <c r="E48" s="36"/>
      <c r="F48" s="37"/>
    </row>
    <row r="49" spans="1:6" ht="25.15" customHeight="1">
      <c r="A49" s="9" t="s">
        <v>58</v>
      </c>
      <c r="B49" s="7" t="s">
        <v>7</v>
      </c>
      <c r="C49" s="5">
        <v>1</v>
      </c>
      <c r="D49" s="6" t="s">
        <v>6</v>
      </c>
      <c r="E49" s="12"/>
      <c r="F49" s="13">
        <f aca="true" t="shared" si="7" ref="F49:F54">E49*C49</f>
        <v>0</v>
      </c>
    </row>
    <row r="50" spans="1:6" ht="25.15" customHeight="1">
      <c r="A50" s="9" t="s">
        <v>59</v>
      </c>
      <c r="B50" s="7" t="s">
        <v>55</v>
      </c>
      <c r="C50" s="5">
        <v>1</v>
      </c>
      <c r="D50" s="6" t="s">
        <v>6</v>
      </c>
      <c r="E50" s="12"/>
      <c r="F50" s="13">
        <f t="shared" si="7"/>
        <v>0</v>
      </c>
    </row>
    <row r="51" spans="1:6" ht="25.15" customHeight="1">
      <c r="A51" s="9" t="s">
        <v>60</v>
      </c>
      <c r="B51" s="7" t="s">
        <v>85</v>
      </c>
      <c r="C51" s="5">
        <v>1</v>
      </c>
      <c r="D51" s="6" t="s">
        <v>6</v>
      </c>
      <c r="E51" s="12"/>
      <c r="F51" s="13">
        <f t="shared" si="7"/>
        <v>0</v>
      </c>
    </row>
    <row r="52" spans="1:6" ht="25.15" customHeight="1">
      <c r="A52" s="9" t="s">
        <v>61</v>
      </c>
      <c r="B52" s="7" t="s">
        <v>56</v>
      </c>
      <c r="C52" s="5">
        <v>1</v>
      </c>
      <c r="D52" s="6" t="s">
        <v>6</v>
      </c>
      <c r="E52" s="12"/>
      <c r="F52" s="13">
        <f t="shared" si="7"/>
        <v>0</v>
      </c>
    </row>
    <row r="53" spans="1:6" ht="25.15" customHeight="1">
      <c r="A53" s="9" t="s">
        <v>62</v>
      </c>
      <c r="B53" s="7" t="s">
        <v>8</v>
      </c>
      <c r="C53" s="5">
        <v>1</v>
      </c>
      <c r="D53" s="6" t="s">
        <v>6</v>
      </c>
      <c r="E53" s="12"/>
      <c r="F53" s="13">
        <f t="shared" si="7"/>
        <v>0</v>
      </c>
    </row>
    <row r="54" spans="1:6" ht="25.15" customHeight="1">
      <c r="A54" s="9" t="s">
        <v>63</v>
      </c>
      <c r="B54" s="7" t="s">
        <v>57</v>
      </c>
      <c r="C54" s="5">
        <v>1</v>
      </c>
      <c r="D54" s="6" t="s">
        <v>6</v>
      </c>
      <c r="E54" s="12"/>
      <c r="F54" s="13">
        <f t="shared" si="7"/>
        <v>0</v>
      </c>
    </row>
    <row r="55" ht="28.9" customHeight="1" thickBot="1"/>
    <row r="56" spans="3:6" ht="25.15" customHeight="1" thickBot="1" thickTop="1">
      <c r="C56" s="41" t="s">
        <v>10</v>
      </c>
      <c r="D56" s="42"/>
      <c r="E56" s="42"/>
      <c r="F56" s="43"/>
    </row>
    <row r="57" spans="3:6" ht="25.15" customHeight="1" thickTop="1">
      <c r="C57" s="38" t="str">
        <f>A9</f>
        <v>1. Strojní část</v>
      </c>
      <c r="D57" s="39"/>
      <c r="E57" s="40"/>
      <c r="F57" s="14">
        <f>SUM(F10:F29)</f>
        <v>0</v>
      </c>
    </row>
    <row r="58" spans="3:6" ht="25.15" customHeight="1">
      <c r="C58" s="20" t="str">
        <f>A30</f>
        <v>2. Elektrická část</v>
      </c>
      <c r="D58" s="21" t="s">
        <v>64</v>
      </c>
      <c r="E58" s="22"/>
      <c r="F58" s="13">
        <f>SUM(F31:F47)</f>
        <v>0</v>
      </c>
    </row>
    <row r="59" spans="3:6" ht="25.15" customHeight="1" thickBot="1">
      <c r="C59" s="20" t="str">
        <f>A48</f>
        <v>3. Služby</v>
      </c>
      <c r="D59" s="21" t="s">
        <v>9</v>
      </c>
      <c r="E59" s="22"/>
      <c r="F59" s="15">
        <f>SUM(F49:F54)</f>
        <v>0</v>
      </c>
    </row>
    <row r="60" spans="3:6" ht="25.15" customHeight="1" thickBot="1" thickTop="1">
      <c r="C60" s="23" t="s">
        <v>103</v>
      </c>
      <c r="D60" s="24"/>
      <c r="E60" s="25"/>
      <c r="F60" s="16">
        <f>SUM(F57:F59)</f>
        <v>0</v>
      </c>
    </row>
    <row r="61" spans="3:6" ht="25.15" customHeight="1" thickBot="1" thickTop="1">
      <c r="C61" s="17" t="s">
        <v>104</v>
      </c>
      <c r="D61" s="18"/>
      <c r="E61" s="19"/>
      <c r="F61" s="16">
        <f>F60*0.21</f>
        <v>0</v>
      </c>
    </row>
    <row r="62" spans="3:6" ht="25.15" customHeight="1" thickBot="1" thickTop="1">
      <c r="C62" s="17" t="s">
        <v>105</v>
      </c>
      <c r="D62" s="18"/>
      <c r="E62" s="19"/>
      <c r="F62" s="16">
        <f>F60+F61</f>
        <v>0</v>
      </c>
    </row>
    <row r="63" ht="12.75" thickTop="1"/>
  </sheetData>
  <mergeCells count="14">
    <mergeCell ref="C61:E61"/>
    <mergeCell ref="C62:E62"/>
    <mergeCell ref="C59:E59"/>
    <mergeCell ref="C60:E60"/>
    <mergeCell ref="A2:F2"/>
    <mergeCell ref="A3:F3"/>
    <mergeCell ref="A4:F4"/>
    <mergeCell ref="A5:F5"/>
    <mergeCell ref="A9:F9"/>
    <mergeCell ref="A30:F30"/>
    <mergeCell ref="C57:E57"/>
    <mergeCell ref="C58:E58"/>
    <mergeCell ref="C56:F56"/>
    <mergeCell ref="A48:F48"/>
  </mergeCells>
  <printOptions horizontalCentered="1"/>
  <pageMargins left="0.3937007874015748" right="0.3937007874015748" top="0.3937007874015748" bottom="0.5905511811023623" header="0.1968503937007874" footer="0.1968503937007874"/>
  <pageSetup fitToHeight="0" fitToWidth="1" horizontalDpi="600" verticalDpi="600" orientation="portrait" paperSize="9" scale="88" r:id="rId1"/>
  <headerFooter>
    <oddFooter>&amp;R&amp;"Arial,Tučné"&amp;9&amp;P/&amp;N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86C362-FA30-4356-BC01-33539D489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D755C1-C6ED-48C2-AE75-F2AD2BA431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716548-1F61-4653-A946-503D144DAA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Vaňásek</dc:creator>
  <cp:keywords/>
  <dc:description/>
  <cp:lastModifiedBy>STUCHLÍKOVÁ Markéta, Ing.</cp:lastModifiedBy>
  <cp:lastPrinted>2020-05-11T11:25:56Z</cp:lastPrinted>
  <dcterms:created xsi:type="dcterms:W3CDTF">2016-01-08T13:29:24Z</dcterms:created>
  <dcterms:modified xsi:type="dcterms:W3CDTF">2020-08-06T05:47:41Z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0x010100C9723BE3D41F70419CA45C4B78CA58F7</vt:lpwstr>
  </property>
</Properties>
</file>