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activeTab="0"/>
  </bookViews>
  <sheets>
    <sheet name="ROZPOČET TABULKA" sheetId="1" r:id="rId1"/>
    <sheet name="ROZPOČET TITULKA" sheetId="2" r:id="rId2"/>
    <sheet name="List3" sheetId="3" r:id="rId3"/>
  </sheets>
  <definedNames>
    <definedName name="_xlnm.Print_Area" localSheetId="0">'ROZPOČET TABULKA'!$A$1:$F$59</definedName>
  </definedNames>
  <calcPr calcId="191029"/>
  <extLst/>
</workbook>
</file>

<file path=xl/sharedStrings.xml><?xml version="1.0" encoding="utf-8"?>
<sst xmlns="http://schemas.openxmlformats.org/spreadsheetml/2006/main" count="164" uniqueCount="112">
  <si>
    <t>kód</t>
  </si>
  <si>
    <t>popis</t>
  </si>
  <si>
    <t>MJ</t>
  </si>
  <si>
    <t>množství</t>
  </si>
  <si>
    <t>J. cena</t>
  </si>
  <si>
    <t>Cena celkem</t>
  </si>
  <si>
    <t>STOLY</t>
  </si>
  <si>
    <t>A001</t>
  </si>
  <si>
    <t>ks</t>
  </si>
  <si>
    <t>SEDACÍ NÁBYTEK</t>
  </si>
  <si>
    <t>ÚLOŽNÝ NÁBYTEK</t>
  </si>
  <si>
    <t>DOPLŇKY</t>
  </si>
  <si>
    <t>A002</t>
  </si>
  <si>
    <t>A003</t>
  </si>
  <si>
    <t>A004</t>
  </si>
  <si>
    <t>B001</t>
  </si>
  <si>
    <t>B002</t>
  </si>
  <si>
    <t>B003</t>
  </si>
  <si>
    <t>B004</t>
  </si>
  <si>
    <t>C001</t>
  </si>
  <si>
    <t>C002</t>
  </si>
  <si>
    <t>C003</t>
  </si>
  <si>
    <t>C004</t>
  </si>
  <si>
    <t>D001</t>
  </si>
  <si>
    <t>D002</t>
  </si>
  <si>
    <t>D003</t>
  </si>
  <si>
    <t>KONFERENČNÍ STŮL</t>
  </si>
  <si>
    <t>SKŘÍNĚ LÉKOVÉ</t>
  </si>
  <si>
    <t>SKLADOVACÍ SYSTÉM</t>
  </si>
  <si>
    <t>C005</t>
  </si>
  <si>
    <t>C006</t>
  </si>
  <si>
    <t>C007</t>
  </si>
  <si>
    <t>ŽIDLE</t>
  </si>
  <si>
    <t>ŽIDLE POLSTROVANÁ</t>
  </si>
  <si>
    <t>POHOVKA</t>
  </si>
  <si>
    <t>B005</t>
  </si>
  <si>
    <t>B006</t>
  </si>
  <si>
    <t>B007</t>
  </si>
  <si>
    <t>VĚŠÁK</t>
  </si>
  <si>
    <t>C008</t>
  </si>
  <si>
    <t>C009</t>
  </si>
  <si>
    <t>C010</t>
  </si>
  <si>
    <t>C011</t>
  </si>
  <si>
    <t>C012</t>
  </si>
  <si>
    <t>C013</t>
  </si>
  <si>
    <t>ŠATNÍ SKŘÍŇKA S LAVICÍ</t>
  </si>
  <si>
    <t>D004</t>
  </si>
  <si>
    <t>D005</t>
  </si>
  <si>
    <t>D006</t>
  </si>
  <si>
    <t>ZRCADLO NAD UMYVADLEM</t>
  </si>
  <si>
    <t>VYŠETŘOVACÍ LEHÁTKO MOTORICKÉ</t>
  </si>
  <si>
    <t>D007</t>
  </si>
  <si>
    <t>D008</t>
  </si>
  <si>
    <t>D009</t>
  </si>
  <si>
    <t>ODPADKOVÝ KOŠ</t>
  </si>
  <si>
    <t>ATYPYCKÉ PRVKY</t>
  </si>
  <si>
    <t>E001</t>
  </si>
  <si>
    <t>RECEPČNÍ PULT</t>
  </si>
  <si>
    <t>SKŘÍN KARTOTÉKY-RECEPCE</t>
  </si>
  <si>
    <t>C014</t>
  </si>
  <si>
    <t>C015</t>
  </si>
  <si>
    <t>VĚŠÁKY NA ZEĎ</t>
  </si>
  <si>
    <t>ODPADKOVÝ KOŠ NA TŘÍDĚNÝ ODPAD</t>
  </si>
  <si>
    <t>SKŘÍŇ KARTOTÉKY</t>
  </si>
  <si>
    <t>ŽIDLE LÉKAŘSKÁ</t>
  </si>
  <si>
    <t>LÉKOVÉ SKŘÍNĚ ORDINACE</t>
  </si>
  <si>
    <t>SKŘÍŇ KARTOTÉKY ORDINACE</t>
  </si>
  <si>
    <t>ZÁSUVKOVÝ KONTEJNER POJIZDNÝ</t>
  </si>
  <si>
    <t>SKŘÍŇ VYSOKÁ OTEVÍRAVÁ</t>
  </si>
  <si>
    <t>LEDNICE LÉKÁRENSKÁ</t>
  </si>
  <si>
    <t>F001</t>
  </si>
  <si>
    <t>ČEKÁRENSKÁ LAVICE-5 sedáků</t>
  </si>
  <si>
    <t>ČEKÁRENSKÁ LAVICE-3 sedáky</t>
  </si>
  <si>
    <t>ČEKÁRENSKÁ LAVICE-2 sedáky</t>
  </si>
  <si>
    <t>F002</t>
  </si>
  <si>
    <t>LÉKÁRENSKÝ PULT</t>
  </si>
  <si>
    <t>E002</t>
  </si>
  <si>
    <t>STŮL KANCELÁŘSKÝ -1400 mm</t>
  </si>
  <si>
    <t>E003</t>
  </si>
  <si>
    <t>STŮL KANCELÁŘSKÝ -1200 mm</t>
  </si>
  <si>
    <t>ČEKÁRENSKÁ LAVICE-6 sedáků</t>
  </si>
  <si>
    <t>ČEKÁRENSKÁ LAVICE-4 sedáků</t>
  </si>
  <si>
    <t>STŮL KANCELÁŘSKÝ -1800 mm</t>
  </si>
  <si>
    <t>ÚLOŽNÝ SYSTÉM LÉKÁRNA</t>
  </si>
  <si>
    <t>LINKA LÉKÁRNA</t>
  </si>
  <si>
    <t>STŮL PRO PŘÍPRAVU-LÉKÁRNA, DLOUHÝ</t>
  </si>
  <si>
    <t>STŮL PRO PŘÍPRAVU-LÉKÁRNA, KRÁTKÝ</t>
  </si>
  <si>
    <t>B008</t>
  </si>
  <si>
    <t>B009</t>
  </si>
  <si>
    <t>KUCHYŇSKÁ LINKA-SANITKY</t>
  </si>
  <si>
    <t>LINKY</t>
  </si>
  <si>
    <t>F003</t>
  </si>
  <si>
    <t>F004</t>
  </si>
  <si>
    <t>F005</t>
  </si>
  <si>
    <t>F006</t>
  </si>
  <si>
    <t>LINKA ORDINACE I.</t>
  </si>
  <si>
    <t>SKŘÍŇKA POD DŘEZ</t>
  </si>
  <si>
    <t>LEDNICE NÍZKÁ</t>
  </si>
  <si>
    <t>LINKA ORDINACE II.</t>
  </si>
  <si>
    <t>POLICE-1200 mm</t>
  </si>
  <si>
    <t>POLICE-1000 mm</t>
  </si>
  <si>
    <t>REGÁLOVÝ SYSTÉM-2000 mm</t>
  </si>
  <si>
    <t>REGÁLOVÝ SYSTÉM-1500 mm</t>
  </si>
  <si>
    <t>VĚŠÁK NA RUČNÍKY</t>
  </si>
  <si>
    <t>DOPRAVA A MONTÁŽ</t>
  </si>
  <si>
    <t>CENA CELKEM (BEZ DPH)</t>
  </si>
  <si>
    <t>MONTÁŽ, DOPRAVA</t>
  </si>
  <si>
    <t>DPH  (21%)</t>
  </si>
  <si>
    <t>CENA CELKEM (S DPH)</t>
  </si>
  <si>
    <t xml:space="preserve">NEMOCNICE TIŠNOV – VOLNÝ INTERIÉR 
DOKUMENTACE PRO PROVEDENÍ STAVBY 06/2020
2/  ROZPOČET A VÝKAZ VÝMĚR
</t>
  </si>
  <si>
    <t>ATYPICKÉ PRVKY</t>
  </si>
  <si>
    <t>VYPUŠTĚNO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</si>
</sst>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General"/>
    <numFmt numFmtId="165" formatCode="#,##0&quot; &quot;[$Kč-405]"/>
    <numFmt numFmtId="166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rgb="FF000000"/>
      <name val="DINPro-Light"/>
      <family val="2"/>
    </font>
    <font>
      <b/>
      <sz val="8"/>
      <color rgb="FF000000"/>
      <name val="DINPro-Light"/>
      <family val="2"/>
    </font>
    <font>
      <sz val="8"/>
      <color rgb="FF000000"/>
      <name val="DINPro-Light"/>
      <family val="2"/>
    </font>
    <font>
      <sz val="11"/>
      <color theme="1"/>
      <name val="DINPro-Light"/>
      <family val="2"/>
    </font>
    <font>
      <sz val="8"/>
      <color theme="1"/>
      <name val="DINPro-Light"/>
      <family val="2"/>
    </font>
    <font>
      <b/>
      <sz val="11"/>
      <color rgb="FF000000"/>
      <name val="DINPro-Black"/>
      <family val="2"/>
    </font>
    <font>
      <sz val="20"/>
      <color rgb="FF000000"/>
      <name val="DINPro-Black"/>
      <family val="2"/>
    </font>
    <font>
      <sz val="11"/>
      <color rgb="FF000000"/>
      <name val="DINPro-Light"/>
      <family val="2"/>
    </font>
    <font>
      <b/>
      <sz val="11"/>
      <color rgb="FF000000"/>
      <name val="DINPro-Light"/>
      <family val="2"/>
    </font>
    <font>
      <sz val="11"/>
      <color rgb="FF000000"/>
      <name val="DINPro-Black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/>
      <top style="medium">
        <color rgb="FF000000"/>
      </top>
      <bottom style="hair">
        <color rgb="FF000000"/>
      </bottom>
    </border>
    <border>
      <left/>
      <right style="medium"/>
      <top style="medium">
        <color rgb="FF000000"/>
      </top>
      <bottom style="hair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/>
      <top style="medium"/>
      <bottom style="hair">
        <color rgb="FF000000"/>
      </bottom>
    </border>
    <border>
      <left/>
      <right style="medium"/>
      <top style="medium"/>
      <bottom style="hair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Border="0" applyProtection="0">
      <alignment/>
    </xf>
  </cellStyleXfs>
  <cellXfs count="50">
    <xf numFmtId="0" fontId="0" fillId="0" borderId="0" xfId="0"/>
    <xf numFmtId="165" fontId="5" fillId="0" borderId="0" xfId="20" applyNumberFormat="1" applyFont="1" applyFill="1" applyBorder="1" applyAlignment="1">
      <alignment horizontal="right" vertical="center" wrapText="1"/>
    </xf>
    <xf numFmtId="49" fontId="5" fillId="0" borderId="1" xfId="20" applyNumberFormat="1" applyFont="1" applyFill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left" vertical="center" wrapText="1"/>
    </xf>
    <xf numFmtId="49" fontId="5" fillId="0" borderId="1" xfId="20" applyNumberFormat="1" applyFont="1" applyFill="1" applyBorder="1" applyAlignment="1">
      <alignment horizontal="right"/>
    </xf>
    <xf numFmtId="164" fontId="11" fillId="0" borderId="2" xfId="20" applyNumberFormat="1" applyFont="1" applyFill="1" applyBorder="1" applyAlignment="1">
      <alignment horizontal="left" vertical="center" wrapText="1"/>
    </xf>
    <xf numFmtId="164" fontId="11" fillId="0" borderId="3" xfId="20" applyNumberFormat="1" applyFont="1" applyFill="1" applyBorder="1" applyAlignment="1">
      <alignment horizontal="left" vertical="center" wrapText="1"/>
    </xf>
    <xf numFmtId="164" fontId="11" fillId="0" borderId="4" xfId="20" applyNumberFormat="1" applyFont="1" applyFill="1" applyBorder="1" applyAlignment="1">
      <alignment horizontal="left" vertical="center" wrapText="1"/>
    </xf>
    <xf numFmtId="165" fontId="10" fillId="0" borderId="2" xfId="20" applyNumberFormat="1" applyFont="1" applyFill="1" applyBorder="1" applyAlignment="1">
      <alignment horizontal="right" vertical="center" wrapText="1"/>
    </xf>
    <xf numFmtId="165" fontId="10" fillId="0" borderId="4" xfId="20" applyNumberFormat="1" applyFont="1" applyFill="1" applyBorder="1" applyAlignment="1">
      <alignment horizontal="right" vertical="center" wrapText="1"/>
    </xf>
    <xf numFmtId="164" fontId="9" fillId="0" borderId="0" xfId="20" applyNumberFormat="1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49" fontId="10" fillId="0" borderId="2" xfId="20" applyNumberFormat="1" applyFont="1" applyFill="1" applyBorder="1" applyAlignment="1">
      <alignment horizontal="left" vertical="center" wrapText="1"/>
    </xf>
    <xf numFmtId="49" fontId="10" fillId="0" borderId="4" xfId="20" applyNumberFormat="1" applyFont="1" applyFill="1" applyBorder="1" applyAlignment="1">
      <alignment horizontal="left" vertical="center" wrapText="1"/>
    </xf>
    <xf numFmtId="49" fontId="12" fillId="0" borderId="2" xfId="20" applyNumberFormat="1" applyFont="1" applyFill="1" applyBorder="1" applyAlignment="1">
      <alignment horizontal="left" vertical="center"/>
    </xf>
    <xf numFmtId="49" fontId="12" fillId="0" borderId="3" xfId="20" applyNumberFormat="1" applyFont="1" applyFill="1" applyBorder="1" applyAlignment="1">
      <alignment horizontal="left" vertical="center"/>
    </xf>
    <xf numFmtId="165" fontId="12" fillId="0" borderId="5" xfId="20" applyNumberFormat="1" applyFont="1" applyFill="1" applyBorder="1" applyAlignment="1">
      <alignment horizontal="right" vertical="center"/>
    </xf>
    <xf numFmtId="165" fontId="12" fillId="0" borderId="6" xfId="20" applyNumberFormat="1" applyFont="1" applyFill="1" applyBorder="1" applyAlignment="1">
      <alignment horizontal="right" vertical="center"/>
    </xf>
    <xf numFmtId="49" fontId="12" fillId="2" borderId="2" xfId="20" applyNumberFormat="1" applyFont="1" applyFill="1" applyBorder="1" applyAlignment="1">
      <alignment horizontal="left" vertical="center"/>
    </xf>
    <xf numFmtId="49" fontId="12" fillId="2" borderId="3" xfId="20" applyNumberFormat="1" applyFont="1" applyFill="1" applyBorder="1" applyAlignment="1">
      <alignment horizontal="left" vertical="center"/>
    </xf>
    <xf numFmtId="165" fontId="12" fillId="2" borderId="7" xfId="20" applyNumberFormat="1" applyFont="1" applyFill="1" applyBorder="1" applyAlignment="1">
      <alignment horizontal="right" vertical="center"/>
    </xf>
    <xf numFmtId="165" fontId="12" fillId="2" borderId="8" xfId="20" applyNumberFormat="1" applyFont="1" applyFill="1" applyBorder="1" applyAlignment="1">
      <alignment horizontal="right" vertical="center"/>
    </xf>
    <xf numFmtId="165" fontId="12" fillId="0" borderId="9" xfId="20" applyNumberFormat="1" applyFont="1" applyFill="1" applyBorder="1" applyAlignment="1">
      <alignment horizontal="right" vertical="center"/>
    </xf>
    <xf numFmtId="165" fontId="12" fillId="0" borderId="10" xfId="20" applyNumberFormat="1" applyFont="1" applyFill="1" applyBorder="1" applyAlignment="1">
      <alignment horizontal="right" vertical="center"/>
    </xf>
    <xf numFmtId="164" fontId="3" fillId="0" borderId="11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2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2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4" fontId="4" fillId="3" borderId="14" xfId="20" applyNumberFormat="1" applyFont="1" applyFill="1" applyBorder="1" applyAlignment="1" applyProtection="1">
      <alignment horizontal="left" vertical="center" wrapText="1"/>
      <protection locked="0"/>
    </xf>
    <xf numFmtId="165" fontId="5" fillId="0" borderId="15" xfId="20" applyNumberFormat="1" applyFont="1" applyFill="1" applyBorder="1" applyAlignment="1" applyProtection="1">
      <alignment horizontal="right" vertical="center" wrapText="1"/>
      <protection locked="0"/>
    </xf>
    <xf numFmtId="165" fontId="5" fillId="0" borderId="16" xfId="20" applyNumberFormat="1" applyFont="1" applyFill="1" applyBorder="1" applyAlignment="1" applyProtection="1">
      <alignment horizontal="right" vertical="center" wrapText="1"/>
      <protection locked="0"/>
    </xf>
    <xf numFmtId="49" fontId="4" fillId="3" borderId="11" xfId="20" applyNumberFormat="1" applyFont="1" applyFill="1" applyBorder="1" applyAlignment="1" applyProtection="1">
      <alignment horizontal="left" vertical="center" wrapText="1"/>
      <protection locked="0"/>
    </xf>
    <xf numFmtId="49" fontId="4" fillId="3" borderId="12" xfId="20" applyNumberFormat="1" applyFont="1" applyFill="1" applyBorder="1" applyAlignment="1" applyProtection="1">
      <alignment horizontal="left" vertical="center" wrapText="1"/>
      <protection locked="0"/>
    </xf>
    <xf numFmtId="49" fontId="4" fillId="3" borderId="13" xfId="20" applyNumberFormat="1" applyFont="1" applyFill="1" applyBorder="1" applyAlignment="1" applyProtection="1">
      <alignment horizontal="left" vertical="center" wrapText="1"/>
      <protection locked="0"/>
    </xf>
    <xf numFmtId="165" fontId="5" fillId="0" borderId="17" xfId="20" applyNumberFormat="1" applyFont="1" applyFill="1" applyBorder="1" applyAlignment="1" applyProtection="1">
      <alignment horizontal="right" vertical="center" wrapText="1"/>
      <protection locked="0"/>
    </xf>
    <xf numFmtId="49" fontId="4" fillId="3" borderId="18" xfId="20" applyNumberFormat="1" applyFont="1" applyFill="1" applyBorder="1" applyAlignment="1" applyProtection="1">
      <alignment horizontal="left" vertical="center" wrapText="1"/>
      <protection locked="0"/>
    </xf>
    <xf numFmtId="49" fontId="8" fillId="3" borderId="18" xfId="2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20" applyNumberFormat="1" applyFont="1" applyFill="1" applyBorder="1" applyAlignment="1" applyProtection="1">
      <alignment horizontal="left" vertical="center" wrapText="1"/>
      <protection locked="0"/>
    </xf>
    <xf numFmtId="166" fontId="8" fillId="3" borderId="20" xfId="20" applyNumberFormat="1" applyFont="1" applyFill="1" applyBorder="1" applyAlignment="1" applyProtection="1">
      <alignment horizontal="center" vertical="center" wrapText="1"/>
      <protection locked="0"/>
    </xf>
    <xf numFmtId="166" fontId="8" fillId="3" borderId="21" xfId="2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7" fillId="0" borderId="0" xfId="0" applyFont="1" applyProtection="1">
      <protection/>
    </xf>
    <xf numFmtId="165" fontId="5" fillId="0" borderId="15" xfId="20" applyNumberFormat="1" applyFont="1" applyFill="1" applyBorder="1" applyAlignment="1" applyProtection="1">
      <alignment horizontal="right" vertical="center" wrapText="1"/>
      <protection/>
    </xf>
    <xf numFmtId="165" fontId="5" fillId="0" borderId="16" xfId="20" applyNumberFormat="1" applyFont="1" applyFill="1" applyBorder="1" applyAlignment="1" applyProtection="1">
      <alignment horizontal="right" vertical="center" wrapText="1"/>
      <protection/>
    </xf>
    <xf numFmtId="165" fontId="5" fillId="0" borderId="17" xfId="2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 topLeftCell="A1">
      <selection activeCell="K50" sqref="K50"/>
    </sheetView>
  </sheetViews>
  <sheetFormatPr defaultColWidth="9.140625" defaultRowHeight="15"/>
  <cols>
    <col min="1" max="1" width="9.140625" style="30" customWidth="1"/>
    <col min="2" max="2" width="40.140625" style="30" customWidth="1"/>
    <col min="3" max="4" width="9.140625" style="30" customWidth="1"/>
    <col min="5" max="5" width="12.421875" style="30" bestFit="1" customWidth="1"/>
    <col min="6" max="6" width="16.8515625" style="30" bestFit="1" customWidth="1"/>
    <col min="7" max="16384" width="9.140625" style="30" customWidth="1"/>
  </cols>
  <sheetData>
    <row r="1" spans="1:6" ht="28.5" customHeight="1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9" t="s">
        <v>5</v>
      </c>
    </row>
    <row r="2" spans="1:6" ht="15">
      <c r="A2" s="31" t="s">
        <v>6</v>
      </c>
      <c r="B2" s="31"/>
      <c r="C2" s="31"/>
      <c r="D2" s="31"/>
      <c r="E2" s="31"/>
      <c r="F2" s="31"/>
    </row>
    <row r="3" spans="1:6" ht="15">
      <c r="A3" s="45" t="s">
        <v>7</v>
      </c>
      <c r="B3" s="45" t="s">
        <v>79</v>
      </c>
      <c r="C3" s="45" t="s">
        <v>8</v>
      </c>
      <c r="D3" s="45">
        <v>2</v>
      </c>
      <c r="E3" s="32">
        <v>0</v>
      </c>
      <c r="F3" s="46">
        <f aca="true" t="shared" si="0" ref="F3:F4">D3*E3</f>
        <v>0</v>
      </c>
    </row>
    <row r="4" spans="1:6" ht="15">
      <c r="A4" s="45" t="s">
        <v>12</v>
      </c>
      <c r="B4" s="45" t="s">
        <v>82</v>
      </c>
      <c r="C4" s="45" t="s">
        <v>8</v>
      </c>
      <c r="D4" s="45">
        <v>4</v>
      </c>
      <c r="E4" s="32">
        <v>0</v>
      </c>
      <c r="F4" s="46">
        <f t="shared" si="0"/>
        <v>0</v>
      </c>
    </row>
    <row r="5" spans="1:6" ht="15">
      <c r="A5" s="45" t="s">
        <v>13</v>
      </c>
      <c r="B5" s="45" t="s">
        <v>77</v>
      </c>
      <c r="C5" s="45" t="s">
        <v>8</v>
      </c>
      <c r="D5" s="45">
        <v>16</v>
      </c>
      <c r="E5" s="32">
        <v>0</v>
      </c>
      <c r="F5" s="46">
        <f>D5*E5</f>
        <v>0</v>
      </c>
    </row>
    <row r="6" spans="1:6" ht="15">
      <c r="A6" s="45" t="s">
        <v>14</v>
      </c>
      <c r="B6" s="45" t="s">
        <v>26</v>
      </c>
      <c r="C6" s="45" t="s">
        <v>8</v>
      </c>
      <c r="D6" s="45">
        <v>2</v>
      </c>
      <c r="E6" s="32">
        <v>0</v>
      </c>
      <c r="F6" s="47">
        <f>D6*E6</f>
        <v>0</v>
      </c>
    </row>
    <row r="7" spans="1:6" ht="15">
      <c r="A7" s="34" t="s">
        <v>9</v>
      </c>
      <c r="B7" s="35"/>
      <c r="C7" s="35"/>
      <c r="D7" s="35"/>
      <c r="E7" s="35"/>
      <c r="F7" s="36"/>
    </row>
    <row r="8" spans="1:6" ht="15">
      <c r="A8" s="45" t="s">
        <v>15</v>
      </c>
      <c r="B8" s="45" t="s">
        <v>32</v>
      </c>
      <c r="C8" s="45" t="s">
        <v>8</v>
      </c>
      <c r="D8" s="45">
        <v>18</v>
      </c>
      <c r="E8" s="37">
        <v>0</v>
      </c>
      <c r="F8" s="48">
        <f>D8*E8</f>
        <v>0</v>
      </c>
    </row>
    <row r="9" spans="1:6" ht="15">
      <c r="A9" s="45" t="s">
        <v>16</v>
      </c>
      <c r="B9" s="45" t="s">
        <v>33</v>
      </c>
      <c r="C9" s="45" t="s">
        <v>8</v>
      </c>
      <c r="D9" s="45">
        <v>3</v>
      </c>
      <c r="E9" s="37">
        <v>0</v>
      </c>
      <c r="F9" s="46">
        <f aca="true" t="shared" si="1" ref="F9:F16">D9*E9</f>
        <v>0</v>
      </c>
    </row>
    <row r="10" spans="1:6" ht="15">
      <c r="A10" s="45" t="s">
        <v>17</v>
      </c>
      <c r="B10" s="45" t="s">
        <v>34</v>
      </c>
      <c r="C10" s="45" t="s">
        <v>8</v>
      </c>
      <c r="D10" s="45">
        <v>1</v>
      </c>
      <c r="E10" s="37">
        <v>0</v>
      </c>
      <c r="F10" s="46">
        <f t="shared" si="1"/>
        <v>0</v>
      </c>
    </row>
    <row r="11" spans="1:6" ht="15">
      <c r="A11" s="45" t="s">
        <v>18</v>
      </c>
      <c r="B11" s="45" t="s">
        <v>64</v>
      </c>
      <c r="C11" s="45" t="s">
        <v>8</v>
      </c>
      <c r="D11" s="45">
        <v>23</v>
      </c>
      <c r="E11" s="37">
        <v>0</v>
      </c>
      <c r="F11" s="46">
        <f t="shared" si="1"/>
        <v>0</v>
      </c>
    </row>
    <row r="12" spans="1:6" ht="15">
      <c r="A12" s="45" t="s">
        <v>35</v>
      </c>
      <c r="B12" s="45" t="s">
        <v>80</v>
      </c>
      <c r="C12" s="45" t="s">
        <v>8</v>
      </c>
      <c r="D12" s="45">
        <v>5</v>
      </c>
      <c r="E12" s="37">
        <v>0</v>
      </c>
      <c r="F12" s="46">
        <f t="shared" si="1"/>
        <v>0</v>
      </c>
    </row>
    <row r="13" spans="1:6" ht="15">
      <c r="A13" s="45" t="s">
        <v>36</v>
      </c>
      <c r="B13" s="45" t="s">
        <v>71</v>
      </c>
      <c r="C13" s="45" t="s">
        <v>8</v>
      </c>
      <c r="D13" s="45">
        <v>2</v>
      </c>
      <c r="E13" s="37">
        <v>0</v>
      </c>
      <c r="F13" s="46">
        <f t="shared" si="1"/>
        <v>0</v>
      </c>
    </row>
    <row r="14" spans="1:6" ht="15">
      <c r="A14" s="45" t="s">
        <v>37</v>
      </c>
      <c r="B14" s="45" t="s">
        <v>81</v>
      </c>
      <c r="C14" s="45" t="s">
        <v>8</v>
      </c>
      <c r="D14" s="45">
        <v>1</v>
      </c>
      <c r="E14" s="37">
        <v>0</v>
      </c>
      <c r="F14" s="46">
        <f t="shared" si="1"/>
        <v>0</v>
      </c>
    </row>
    <row r="15" spans="1:6" ht="15">
      <c r="A15" s="45" t="s">
        <v>87</v>
      </c>
      <c r="B15" s="45" t="s">
        <v>72</v>
      </c>
      <c r="C15" s="45" t="s">
        <v>8</v>
      </c>
      <c r="D15" s="45">
        <v>2</v>
      </c>
      <c r="E15" s="37">
        <v>0</v>
      </c>
      <c r="F15" s="46">
        <f t="shared" si="1"/>
        <v>0</v>
      </c>
    </row>
    <row r="16" spans="1:6" ht="15">
      <c r="A16" s="45" t="s">
        <v>88</v>
      </c>
      <c r="B16" s="45" t="s">
        <v>73</v>
      </c>
      <c r="C16" s="45" t="s">
        <v>8</v>
      </c>
      <c r="D16" s="45">
        <v>1</v>
      </c>
      <c r="E16" s="37">
        <v>0</v>
      </c>
      <c r="F16" s="46">
        <f t="shared" si="1"/>
        <v>0</v>
      </c>
    </row>
    <row r="17" spans="1:6" ht="15">
      <c r="A17" s="38" t="s">
        <v>10</v>
      </c>
      <c r="B17" s="38"/>
      <c r="C17" s="38"/>
      <c r="D17" s="38"/>
      <c r="E17" s="38"/>
      <c r="F17" s="38"/>
    </row>
    <row r="18" spans="1:6" ht="15" customHeight="1">
      <c r="A18" s="45" t="s">
        <v>19</v>
      </c>
      <c r="B18" s="45" t="s">
        <v>96</v>
      </c>
      <c r="C18" s="45" t="s">
        <v>8</v>
      </c>
      <c r="D18" s="45">
        <v>7</v>
      </c>
      <c r="E18" s="32">
        <v>0</v>
      </c>
      <c r="F18" s="46">
        <f aca="true" t="shared" si="2" ref="F18:F19">D18*E18</f>
        <v>0</v>
      </c>
    </row>
    <row r="19" spans="1:6" ht="15">
      <c r="A19" s="45" t="s">
        <v>20</v>
      </c>
      <c r="B19" s="45" t="s">
        <v>27</v>
      </c>
      <c r="C19" s="45" t="s">
        <v>8</v>
      </c>
      <c r="D19" s="45">
        <v>7</v>
      </c>
      <c r="E19" s="32">
        <v>0</v>
      </c>
      <c r="F19" s="46">
        <f t="shared" si="2"/>
        <v>0</v>
      </c>
    </row>
    <row r="20" spans="1:6" ht="15">
      <c r="A20" s="45" t="s">
        <v>21</v>
      </c>
      <c r="B20" s="45" t="s">
        <v>28</v>
      </c>
      <c r="C20" s="45" t="s">
        <v>8</v>
      </c>
      <c r="D20" s="45">
        <v>9</v>
      </c>
      <c r="E20" s="32">
        <v>0</v>
      </c>
      <c r="F20" s="46">
        <f>D20*E20</f>
        <v>0</v>
      </c>
    </row>
    <row r="21" spans="1:6" ht="15">
      <c r="A21" s="45" t="s">
        <v>22</v>
      </c>
      <c r="B21" s="45" t="s">
        <v>100</v>
      </c>
      <c r="C21" s="45" t="s">
        <v>8</v>
      </c>
      <c r="D21" s="45">
        <v>4</v>
      </c>
      <c r="E21" s="32">
        <v>0</v>
      </c>
      <c r="F21" s="46">
        <f aca="true" t="shared" si="3" ref="F21:F23">D21*E21</f>
        <v>0</v>
      </c>
    </row>
    <row r="22" spans="1:6" ht="15">
      <c r="A22" s="45" t="s">
        <v>29</v>
      </c>
      <c r="B22" s="45" t="s">
        <v>99</v>
      </c>
      <c r="C22" s="45" t="s">
        <v>8</v>
      </c>
      <c r="D22" s="45">
        <v>4</v>
      </c>
      <c r="E22" s="32">
        <v>0</v>
      </c>
      <c r="F22" s="46">
        <f t="shared" si="3"/>
        <v>0</v>
      </c>
    </row>
    <row r="23" spans="1:6" ht="15">
      <c r="A23" s="45" t="s">
        <v>30</v>
      </c>
      <c r="B23" s="45" t="s">
        <v>68</v>
      </c>
      <c r="C23" s="45" t="s">
        <v>8</v>
      </c>
      <c r="D23" s="45">
        <v>8</v>
      </c>
      <c r="E23" s="32">
        <v>0</v>
      </c>
      <c r="F23" s="46">
        <f t="shared" si="3"/>
        <v>0</v>
      </c>
    </row>
    <row r="24" spans="1:6" ht="15">
      <c r="A24" s="45" t="s">
        <v>31</v>
      </c>
      <c r="B24" s="45" t="s">
        <v>111</v>
      </c>
      <c r="C24" s="45"/>
      <c r="D24" s="45"/>
      <c r="E24" s="32"/>
      <c r="F24" s="46"/>
    </row>
    <row r="25" spans="1:6" ht="15">
      <c r="A25" s="45" t="s">
        <v>39</v>
      </c>
      <c r="B25" s="45" t="s">
        <v>45</v>
      </c>
      <c r="C25" s="45" t="s">
        <v>8</v>
      </c>
      <c r="D25" s="45">
        <v>25</v>
      </c>
      <c r="E25" s="32">
        <v>0</v>
      </c>
      <c r="F25" s="46">
        <f>D25*E25</f>
        <v>0</v>
      </c>
    </row>
    <row r="26" spans="1:6" ht="15">
      <c r="A26" s="45" t="s">
        <v>40</v>
      </c>
      <c r="B26" s="45" t="s">
        <v>102</v>
      </c>
      <c r="C26" s="45" t="s">
        <v>8</v>
      </c>
      <c r="D26" s="45">
        <v>9</v>
      </c>
      <c r="E26" s="32">
        <v>0</v>
      </c>
      <c r="F26" s="46">
        <f aca="true" t="shared" si="4" ref="F26:F30">D26*E26</f>
        <v>0</v>
      </c>
    </row>
    <row r="27" spans="1:6" ht="15">
      <c r="A27" s="45" t="s">
        <v>41</v>
      </c>
      <c r="B27" s="45" t="s">
        <v>101</v>
      </c>
      <c r="C27" s="45" t="s">
        <v>8</v>
      </c>
      <c r="D27" s="45">
        <v>2</v>
      </c>
      <c r="E27" s="32">
        <v>0</v>
      </c>
      <c r="F27" s="46">
        <f t="shared" si="4"/>
        <v>0</v>
      </c>
    </row>
    <row r="28" spans="1:6" ht="15">
      <c r="A28" s="45" t="s">
        <v>42</v>
      </c>
      <c r="B28" s="45" t="s">
        <v>67</v>
      </c>
      <c r="C28" s="45" t="s">
        <v>8</v>
      </c>
      <c r="D28" s="45">
        <v>16</v>
      </c>
      <c r="E28" s="32">
        <v>0</v>
      </c>
      <c r="F28" s="46">
        <f>D28*E28</f>
        <v>0</v>
      </c>
    </row>
    <row r="29" spans="1:6" ht="15">
      <c r="A29" s="45" t="s">
        <v>43</v>
      </c>
      <c r="B29" s="45" t="s">
        <v>58</v>
      </c>
      <c r="C29" s="45" t="s">
        <v>8</v>
      </c>
      <c r="D29" s="45">
        <v>1</v>
      </c>
      <c r="E29" s="32">
        <v>0</v>
      </c>
      <c r="F29" s="46">
        <f t="shared" si="4"/>
        <v>0</v>
      </c>
    </row>
    <row r="30" spans="1:6" ht="15">
      <c r="A30" s="45" t="s">
        <v>44</v>
      </c>
      <c r="B30" s="45" t="s">
        <v>63</v>
      </c>
      <c r="C30" s="45" t="s">
        <v>8</v>
      </c>
      <c r="D30" s="45">
        <v>19</v>
      </c>
      <c r="E30" s="32">
        <v>0</v>
      </c>
      <c r="F30" s="46">
        <f t="shared" si="4"/>
        <v>0</v>
      </c>
    </row>
    <row r="31" spans="1:6" ht="15">
      <c r="A31" s="45" t="s">
        <v>59</v>
      </c>
      <c r="B31" s="45" t="s">
        <v>65</v>
      </c>
      <c r="C31" s="45" t="s">
        <v>8</v>
      </c>
      <c r="D31" s="45">
        <v>16</v>
      </c>
      <c r="E31" s="32">
        <v>0</v>
      </c>
      <c r="F31" s="46">
        <f>D31*E31</f>
        <v>0</v>
      </c>
    </row>
    <row r="32" spans="1:6" ht="15">
      <c r="A32" s="45" t="s">
        <v>60</v>
      </c>
      <c r="B32" s="45" t="s">
        <v>66</v>
      </c>
      <c r="C32" s="45" t="s">
        <v>8</v>
      </c>
      <c r="D32" s="45">
        <v>8</v>
      </c>
      <c r="E32" s="32">
        <v>0</v>
      </c>
      <c r="F32" s="46">
        <f>D32*E32</f>
        <v>0</v>
      </c>
    </row>
    <row r="33" spans="1:6" ht="15">
      <c r="A33" s="38" t="s">
        <v>11</v>
      </c>
      <c r="B33" s="38"/>
      <c r="C33" s="38"/>
      <c r="D33" s="38"/>
      <c r="E33" s="38"/>
      <c r="F33" s="38"/>
    </row>
    <row r="34" spans="1:6" ht="15">
      <c r="A34" s="45" t="s">
        <v>23</v>
      </c>
      <c r="B34" s="45" t="s">
        <v>69</v>
      </c>
      <c r="C34" s="45" t="s">
        <v>8</v>
      </c>
      <c r="D34" s="45">
        <v>2</v>
      </c>
      <c r="E34" s="32">
        <v>0</v>
      </c>
      <c r="F34" s="46">
        <f aca="true" t="shared" si="5" ref="F34:F37">D34*E34</f>
        <v>0</v>
      </c>
    </row>
    <row r="35" spans="1:6" ht="15">
      <c r="A35" s="45" t="s">
        <v>24</v>
      </c>
      <c r="B35" s="45" t="s">
        <v>97</v>
      </c>
      <c r="C35" s="45" t="s">
        <v>8</v>
      </c>
      <c r="D35" s="45">
        <v>8</v>
      </c>
      <c r="E35" s="32">
        <v>0</v>
      </c>
      <c r="F35" s="46">
        <f>D35*E35</f>
        <v>0</v>
      </c>
    </row>
    <row r="36" spans="1:6" ht="15">
      <c r="A36" s="45" t="s">
        <v>25</v>
      </c>
      <c r="B36" s="45" t="s">
        <v>38</v>
      </c>
      <c r="C36" s="45" t="s">
        <v>8</v>
      </c>
      <c r="D36" s="45">
        <v>1</v>
      </c>
      <c r="E36" s="32">
        <v>0</v>
      </c>
      <c r="F36" s="46">
        <f t="shared" si="5"/>
        <v>0</v>
      </c>
    </row>
    <row r="37" spans="1:6" ht="15">
      <c r="A37" s="45" t="s">
        <v>46</v>
      </c>
      <c r="B37" s="45" t="s">
        <v>49</v>
      </c>
      <c r="C37" s="45" t="s">
        <v>8</v>
      </c>
      <c r="D37" s="45">
        <v>4</v>
      </c>
      <c r="E37" s="32">
        <v>0</v>
      </c>
      <c r="F37" s="46">
        <f t="shared" si="5"/>
        <v>0</v>
      </c>
    </row>
    <row r="38" spans="1:6" ht="15">
      <c r="A38" s="45" t="s">
        <v>47</v>
      </c>
      <c r="B38" s="45" t="s">
        <v>50</v>
      </c>
      <c r="C38" s="45" t="s">
        <v>8</v>
      </c>
      <c r="D38" s="45">
        <v>8</v>
      </c>
      <c r="E38" s="32">
        <v>0</v>
      </c>
      <c r="F38" s="46">
        <f>D38*E38</f>
        <v>0</v>
      </c>
    </row>
    <row r="39" spans="1:6" ht="15">
      <c r="A39" s="45" t="s">
        <v>48</v>
      </c>
      <c r="B39" s="45" t="s">
        <v>103</v>
      </c>
      <c r="C39" s="45" t="s">
        <v>8</v>
      </c>
      <c r="D39" s="45">
        <v>4</v>
      </c>
      <c r="E39" s="32">
        <v>0</v>
      </c>
      <c r="F39" s="46">
        <f aca="true" t="shared" si="6" ref="F39:F42">D39*E39</f>
        <v>0</v>
      </c>
    </row>
    <row r="40" spans="1:6" ht="15">
      <c r="A40" s="45" t="s">
        <v>51</v>
      </c>
      <c r="B40" s="45" t="s">
        <v>62</v>
      </c>
      <c r="C40" s="45" t="s">
        <v>8</v>
      </c>
      <c r="D40" s="45">
        <v>3</v>
      </c>
      <c r="E40" s="32">
        <v>0</v>
      </c>
      <c r="F40" s="46">
        <f>D40*E40</f>
        <v>0</v>
      </c>
    </row>
    <row r="41" spans="1:6" ht="15">
      <c r="A41" s="45" t="s">
        <v>52</v>
      </c>
      <c r="B41" s="45" t="s">
        <v>61</v>
      </c>
      <c r="C41" s="45" t="s">
        <v>8</v>
      </c>
      <c r="D41" s="45">
        <v>19</v>
      </c>
      <c r="E41" s="32">
        <v>0</v>
      </c>
      <c r="F41" s="46">
        <f>D41*E41</f>
        <v>0</v>
      </c>
    </row>
    <row r="42" spans="1:6" ht="15">
      <c r="A42" s="45" t="s">
        <v>53</v>
      </c>
      <c r="B42" s="45" t="s">
        <v>54</v>
      </c>
      <c r="C42" s="45" t="s">
        <v>8</v>
      </c>
      <c r="D42" s="45">
        <v>16</v>
      </c>
      <c r="E42" s="32">
        <v>0</v>
      </c>
      <c r="F42" s="46">
        <f t="shared" si="6"/>
        <v>0</v>
      </c>
    </row>
    <row r="43" spans="1:6" ht="15">
      <c r="A43" s="38" t="s">
        <v>55</v>
      </c>
      <c r="B43" s="38"/>
      <c r="C43" s="38"/>
      <c r="D43" s="38"/>
      <c r="E43" s="38"/>
      <c r="F43" s="38"/>
    </row>
    <row r="44" spans="1:6" ht="15">
      <c r="A44" s="45" t="s">
        <v>56</v>
      </c>
      <c r="B44" s="45" t="s">
        <v>57</v>
      </c>
      <c r="C44" s="45" t="s">
        <v>8</v>
      </c>
      <c r="D44" s="45">
        <v>1</v>
      </c>
      <c r="E44" s="32">
        <v>0</v>
      </c>
      <c r="F44" s="46">
        <f>D44*E44</f>
        <v>0</v>
      </c>
    </row>
    <row r="45" spans="1:6" ht="15">
      <c r="A45" s="45" t="s">
        <v>76</v>
      </c>
      <c r="B45" s="45" t="s">
        <v>75</v>
      </c>
      <c r="C45" s="45" t="s">
        <v>8</v>
      </c>
      <c r="D45" s="45">
        <v>1</v>
      </c>
      <c r="E45" s="32">
        <v>0</v>
      </c>
      <c r="F45" s="46">
        <f>D45*E45</f>
        <v>0</v>
      </c>
    </row>
    <row r="46" spans="1:6" ht="15">
      <c r="A46" s="45" t="s">
        <v>78</v>
      </c>
      <c r="B46" s="45" t="s">
        <v>83</v>
      </c>
      <c r="C46" s="45" t="s">
        <v>8</v>
      </c>
      <c r="D46" s="45">
        <v>1</v>
      </c>
      <c r="E46" s="32">
        <v>0</v>
      </c>
      <c r="F46" s="46">
        <f>D46*E46</f>
        <v>0</v>
      </c>
    </row>
    <row r="47" spans="1:6" ht="15">
      <c r="A47" s="38" t="s">
        <v>90</v>
      </c>
      <c r="B47" s="38"/>
      <c r="C47" s="38"/>
      <c r="D47" s="38"/>
      <c r="E47" s="38"/>
      <c r="F47" s="38"/>
    </row>
    <row r="48" spans="1:6" ht="15">
      <c r="A48" s="45" t="s">
        <v>70</v>
      </c>
      <c r="B48" s="45" t="s">
        <v>89</v>
      </c>
      <c r="C48" s="45" t="s">
        <v>8</v>
      </c>
      <c r="D48" s="45">
        <v>1</v>
      </c>
      <c r="E48" s="32">
        <v>0</v>
      </c>
      <c r="F48" s="46">
        <f aca="true" t="shared" si="7" ref="F48:F53">D48*E48</f>
        <v>0</v>
      </c>
    </row>
    <row r="49" spans="1:6" ht="15">
      <c r="A49" s="45" t="s">
        <v>74</v>
      </c>
      <c r="B49" s="45" t="s">
        <v>85</v>
      </c>
      <c r="C49" s="45" t="s">
        <v>8</v>
      </c>
      <c r="D49" s="45">
        <v>1</v>
      </c>
      <c r="E49" s="32">
        <v>0</v>
      </c>
      <c r="F49" s="46">
        <f t="shared" si="7"/>
        <v>0</v>
      </c>
    </row>
    <row r="50" spans="1:6" ht="15">
      <c r="A50" s="45" t="s">
        <v>91</v>
      </c>
      <c r="B50" s="45" t="s">
        <v>86</v>
      </c>
      <c r="C50" s="45" t="s">
        <v>8</v>
      </c>
      <c r="D50" s="45">
        <v>1</v>
      </c>
      <c r="E50" s="32">
        <v>0</v>
      </c>
      <c r="F50" s="46">
        <f t="shared" si="7"/>
        <v>0</v>
      </c>
    </row>
    <row r="51" spans="1:6" ht="15">
      <c r="A51" s="45" t="s">
        <v>92</v>
      </c>
      <c r="B51" s="45" t="s">
        <v>84</v>
      </c>
      <c r="C51" s="45" t="s">
        <v>8</v>
      </c>
      <c r="D51" s="45">
        <v>1</v>
      </c>
      <c r="E51" s="32">
        <v>0</v>
      </c>
      <c r="F51" s="46">
        <f t="shared" si="7"/>
        <v>0</v>
      </c>
    </row>
    <row r="52" spans="1:6" ht="15">
      <c r="A52" s="45" t="s">
        <v>93</v>
      </c>
      <c r="B52" s="45" t="s">
        <v>95</v>
      </c>
      <c r="C52" s="45" t="s">
        <v>8</v>
      </c>
      <c r="D52" s="45">
        <v>1</v>
      </c>
      <c r="E52" s="32">
        <v>0</v>
      </c>
      <c r="F52" s="46">
        <f t="shared" si="7"/>
        <v>0</v>
      </c>
    </row>
    <row r="53" spans="1:6" ht="15">
      <c r="A53" s="45" t="s">
        <v>94</v>
      </c>
      <c r="B53" s="45" t="s">
        <v>98</v>
      </c>
      <c r="C53" s="45" t="s">
        <v>8</v>
      </c>
      <c r="D53" s="45">
        <v>3</v>
      </c>
      <c r="E53" s="32">
        <v>0</v>
      </c>
      <c r="F53" s="46">
        <f t="shared" si="7"/>
        <v>0</v>
      </c>
    </row>
    <row r="54" spans="1:6" ht="15">
      <c r="A54" s="38" t="s">
        <v>104</v>
      </c>
      <c r="B54" s="38"/>
      <c r="C54" s="38"/>
      <c r="D54" s="38"/>
      <c r="E54" s="38"/>
      <c r="F54" s="38"/>
    </row>
    <row r="55" spans="1:6" ht="15.75" thickBot="1">
      <c r="A55" s="49"/>
      <c r="B55" s="49"/>
      <c r="C55" s="49" t="s">
        <v>8</v>
      </c>
      <c r="D55" s="49">
        <v>1</v>
      </c>
      <c r="E55" s="33">
        <v>0</v>
      </c>
      <c r="F55" s="47">
        <f>D55*E55</f>
        <v>0</v>
      </c>
    </row>
    <row r="56" spans="1:6" ht="35.25" customHeight="1" thickBot="1">
      <c r="A56" s="39" t="s">
        <v>105</v>
      </c>
      <c r="B56" s="39"/>
      <c r="C56" s="39"/>
      <c r="D56" s="40"/>
      <c r="E56" s="41">
        <f>SUM(F3:F55)</f>
        <v>0</v>
      </c>
      <c r="F56" s="42"/>
    </row>
    <row r="59" ht="15">
      <c r="F59" s="43"/>
    </row>
    <row r="60" spans="5:6" ht="15">
      <c r="E60" s="44"/>
      <c r="F60" s="43"/>
    </row>
    <row r="61" ht="15">
      <c r="F61" s="43"/>
    </row>
    <row r="62" spans="5:6" ht="15">
      <c r="E62" s="44"/>
      <c r="F62" s="43"/>
    </row>
    <row r="63" ht="15">
      <c r="F63" s="43"/>
    </row>
  </sheetData>
  <sheetProtection sheet="1" objects="1" scenarios="1"/>
  <mergeCells count="9">
    <mergeCell ref="A54:F54"/>
    <mergeCell ref="A56:D56"/>
    <mergeCell ref="E56:F56"/>
    <mergeCell ref="A47:F47"/>
    <mergeCell ref="A2:F2"/>
    <mergeCell ref="A7:F7"/>
    <mergeCell ref="A17:F17"/>
    <mergeCell ref="A33:F33"/>
    <mergeCell ref="A43:F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 topLeftCell="A1">
      <selection activeCell="H6" sqref="H6"/>
    </sheetView>
  </sheetViews>
  <sheetFormatPr defaultColWidth="9.140625" defaultRowHeight="15"/>
  <cols>
    <col min="1" max="1" width="9.140625" style="0" customWidth="1"/>
    <col min="4" max="4" width="14.421875" style="0" customWidth="1"/>
    <col min="6" max="6" width="13.57421875" style="0" customWidth="1"/>
  </cols>
  <sheetData>
    <row r="1" spans="1:6" ht="216.75" customHeight="1">
      <c r="A1" s="10" t="s">
        <v>109</v>
      </c>
      <c r="B1" s="10"/>
      <c r="C1" s="10"/>
      <c r="D1" s="10"/>
      <c r="E1" s="10"/>
      <c r="F1" s="10"/>
    </row>
    <row r="2" spans="1:6" ht="27" customHeight="1">
      <c r="A2" s="11"/>
      <c r="B2" s="12"/>
      <c r="C2" s="12"/>
      <c r="D2" s="13"/>
      <c r="E2" s="14" t="s">
        <v>5</v>
      </c>
      <c r="F2" s="15"/>
    </row>
    <row r="3" spans="1:6" ht="30" customHeight="1">
      <c r="A3" s="5" t="s">
        <v>6</v>
      </c>
      <c r="B3" s="6"/>
      <c r="C3" s="6"/>
      <c r="D3" s="7"/>
      <c r="E3" s="8">
        <f>SUM('ROZPOČET TABULKA'!F3:F6)</f>
        <v>0</v>
      </c>
      <c r="F3" s="9"/>
    </row>
    <row r="4" spans="1:6" ht="30" customHeight="1">
      <c r="A4" s="5" t="s">
        <v>9</v>
      </c>
      <c r="B4" s="6"/>
      <c r="C4" s="6"/>
      <c r="D4" s="7"/>
      <c r="E4" s="8">
        <f>SUM('ROZPOČET TABULKA'!F8:F16)</f>
        <v>0</v>
      </c>
      <c r="F4" s="9"/>
    </row>
    <row r="5" spans="1:6" ht="30" customHeight="1">
      <c r="A5" s="5" t="s">
        <v>10</v>
      </c>
      <c r="B5" s="6"/>
      <c r="C5" s="6"/>
      <c r="D5" s="7"/>
      <c r="E5" s="8">
        <f>SUM('ROZPOČET TABULKA'!F18:F32)</f>
        <v>0</v>
      </c>
      <c r="F5" s="9"/>
    </row>
    <row r="6" spans="1:6" ht="30" customHeight="1">
      <c r="A6" s="5" t="s">
        <v>11</v>
      </c>
      <c r="B6" s="6"/>
      <c r="C6" s="6"/>
      <c r="D6" s="7"/>
      <c r="E6" s="8">
        <f>SUM('ROZPOČET TABULKA'!F34:F42)</f>
        <v>0</v>
      </c>
      <c r="F6" s="9"/>
    </row>
    <row r="7" spans="1:6" ht="30" customHeight="1">
      <c r="A7" s="5" t="s">
        <v>110</v>
      </c>
      <c r="B7" s="6"/>
      <c r="C7" s="6"/>
      <c r="D7" s="7"/>
      <c r="E7" s="8">
        <f>SUM('ROZPOČET TABULKA'!F44:F46)</f>
        <v>0</v>
      </c>
      <c r="F7" s="9"/>
    </row>
    <row r="8" spans="1:6" ht="30" customHeight="1">
      <c r="A8" s="5" t="s">
        <v>90</v>
      </c>
      <c r="B8" s="6"/>
      <c r="C8" s="6"/>
      <c r="D8" s="7"/>
      <c r="E8" s="8">
        <f>SUM('ROZPOČET TABULKA'!F48:F53)</f>
        <v>0</v>
      </c>
      <c r="F8" s="9"/>
    </row>
    <row r="9" spans="1:6" ht="30" customHeight="1">
      <c r="A9" s="5" t="s">
        <v>106</v>
      </c>
      <c r="B9" s="6"/>
      <c r="C9" s="6"/>
      <c r="D9" s="7"/>
      <c r="E9" s="8">
        <f>SUM('ROZPOČET TABULKA'!F55)</f>
        <v>0</v>
      </c>
      <c r="F9" s="9"/>
    </row>
    <row r="10" spans="1:6" ht="15.75" thickBot="1">
      <c r="A10" s="2"/>
      <c r="B10" s="3"/>
      <c r="C10" s="4"/>
      <c r="D10" s="4"/>
      <c r="E10" s="1"/>
      <c r="F10" s="1"/>
    </row>
    <row r="11" spans="1:6" ht="32.25" customHeight="1" thickBot="1">
      <c r="A11" s="16" t="s">
        <v>105</v>
      </c>
      <c r="B11" s="17"/>
      <c r="C11" s="17"/>
      <c r="D11" s="17"/>
      <c r="E11" s="24">
        <f>SUM(E3:F9)</f>
        <v>0</v>
      </c>
      <c r="F11" s="25"/>
    </row>
    <row r="12" spans="1:6" ht="32.25" customHeight="1" thickBot="1">
      <c r="A12" s="16" t="s">
        <v>107</v>
      </c>
      <c r="B12" s="17"/>
      <c r="C12" s="17"/>
      <c r="D12" s="17"/>
      <c r="E12" s="18">
        <f>E11*0.21</f>
        <v>0</v>
      </c>
      <c r="F12" s="19"/>
    </row>
    <row r="13" spans="1:6" ht="32.25" customHeight="1" thickBot="1">
      <c r="A13" s="20" t="s">
        <v>108</v>
      </c>
      <c r="B13" s="21"/>
      <c r="C13" s="21"/>
      <c r="D13" s="21"/>
      <c r="E13" s="22">
        <f>SUM(E11:F12)</f>
        <v>0</v>
      </c>
      <c r="F13" s="23"/>
    </row>
  </sheetData>
  <mergeCells count="23">
    <mergeCell ref="A12:D12"/>
    <mergeCell ref="E12:F12"/>
    <mergeCell ref="A13:D13"/>
    <mergeCell ref="E13:F13"/>
    <mergeCell ref="A9:D9"/>
    <mergeCell ref="E9:F9"/>
    <mergeCell ref="A11:D11"/>
    <mergeCell ref="E11:F11"/>
    <mergeCell ref="A8:D8"/>
    <mergeCell ref="E8:F8"/>
    <mergeCell ref="A6:D6"/>
    <mergeCell ref="E6:F6"/>
    <mergeCell ref="A7:D7"/>
    <mergeCell ref="E7:F7"/>
    <mergeCell ref="A4:D4"/>
    <mergeCell ref="E4:F4"/>
    <mergeCell ref="A5:D5"/>
    <mergeCell ref="E5:F5"/>
    <mergeCell ref="A1:F1"/>
    <mergeCell ref="A2:D2"/>
    <mergeCell ref="E2:F2"/>
    <mergeCell ref="A3:D3"/>
    <mergeCell ref="E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Bětka</dc:creator>
  <cp:keywords/>
  <dc:description/>
  <cp:lastModifiedBy>Dita</cp:lastModifiedBy>
  <cp:lastPrinted>2020-06-09T11:14:03Z</cp:lastPrinted>
  <dcterms:created xsi:type="dcterms:W3CDTF">2020-03-18T09:57:22Z</dcterms:created>
  <dcterms:modified xsi:type="dcterms:W3CDTF">2020-08-13T08:43:43Z</dcterms:modified>
  <cp:category/>
  <cp:version/>
  <cp:contentType/>
  <cp:contentStatus/>
</cp:coreProperties>
</file>