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65" windowHeight="673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<sst xmlns="http://schemas.openxmlformats.org/spreadsheetml/2006/main" count="183" uniqueCount="153">
  <si>
    <t>Součty:</t>
  </si>
  <si>
    <t>Název</t>
  </si>
  <si>
    <t>Hrubá instalace - trubkování (lištování) a osazení instalačních krabic</t>
  </si>
  <si>
    <t>prostupy betonem</t>
  </si>
  <si>
    <t>Označení</t>
  </si>
  <si>
    <t>materiál</t>
  </si>
  <si>
    <t>montáž</t>
  </si>
  <si>
    <t>cena/ks</t>
  </si>
  <si>
    <t>celkem</t>
  </si>
  <si>
    <t>Množství</t>
  </si>
  <si>
    <t>Slaboproudé rozvody - dodávka a montáž vodičů</t>
  </si>
  <si>
    <t>Rekapitulace:</t>
  </si>
  <si>
    <t>trubka pod omítku</t>
  </si>
  <si>
    <t>vodič protahovací</t>
  </si>
  <si>
    <t>AZ 2,5</t>
  </si>
  <si>
    <t>vodič do trubek, nebo do lišt</t>
  </si>
  <si>
    <t>Kabel telefonní přípojky</t>
  </si>
  <si>
    <t>Dodávky a montáže celkem - cena bez DPH:</t>
  </si>
  <si>
    <t>Hlavní terminál</t>
  </si>
  <si>
    <t>Tlačítko nouzového volání</t>
  </si>
  <si>
    <t>MT - 07 IP</t>
  </si>
  <si>
    <t>PS-07 IP</t>
  </si>
  <si>
    <t>CT-07 IP</t>
  </si>
  <si>
    <t>CTC</t>
  </si>
  <si>
    <t>Zásuvka terminálu</t>
  </si>
  <si>
    <t>CMT-07 IP</t>
  </si>
  <si>
    <t>Telefonní zásuvka IN-OUT</t>
  </si>
  <si>
    <t>TI - 07 IP</t>
  </si>
  <si>
    <t>Svítidlo signalizační LED</t>
  </si>
  <si>
    <t>RT-07 IP</t>
  </si>
  <si>
    <t>RT-07V IP</t>
  </si>
  <si>
    <t>EB-07 IP</t>
  </si>
  <si>
    <t>EC-07 IP</t>
  </si>
  <si>
    <t>Kontrola vedení</t>
  </si>
  <si>
    <t>Kabel k terminálu (2m)</t>
  </si>
  <si>
    <t>Adaptér k terminálu</t>
  </si>
  <si>
    <t>AT-12V</t>
  </si>
  <si>
    <t>CL</t>
  </si>
  <si>
    <t>Audio zásuvka</t>
  </si>
  <si>
    <t>AC</t>
  </si>
  <si>
    <t>Kontrolní provoz, zaškolení, vedlejší výdaje</t>
  </si>
  <si>
    <t>Datový rozvaděč 19"/12U</t>
  </si>
  <si>
    <t>RA-07/12U</t>
  </si>
  <si>
    <t>Univerzální police 19"/1U</t>
  </si>
  <si>
    <t>US 19"/1U</t>
  </si>
  <si>
    <t>SWI-24</t>
  </si>
  <si>
    <t>Datový switch 24 portů/19"</t>
  </si>
  <si>
    <t>Napájecí injektor 24 portů/19"</t>
  </si>
  <si>
    <t>POE - 24/24"</t>
  </si>
  <si>
    <t>Instalace a konfigurace systému</t>
  </si>
  <si>
    <t>Konektor včetně ochrany a proměření RJ45</t>
  </si>
  <si>
    <t>prostupy zdivem</t>
  </si>
  <si>
    <t>UTP Cat 5e</t>
  </si>
  <si>
    <t>TC</t>
  </si>
  <si>
    <t>Patch kabel</t>
  </si>
  <si>
    <t>Patch 0,3m</t>
  </si>
  <si>
    <t>PDP 19"/1U</t>
  </si>
  <si>
    <t>Zásuvka pacienta s držákem a reproduktorem</t>
  </si>
  <si>
    <t>BC-07HS IP</t>
  </si>
  <si>
    <t>CAM IP</t>
  </si>
  <si>
    <t>CY 3x1,5</t>
  </si>
  <si>
    <t>ks</t>
  </si>
  <si>
    <t>PVC 32</t>
  </si>
  <si>
    <t>hod</t>
  </si>
  <si>
    <t>Táhlo nouzového volání</t>
  </si>
  <si>
    <t>DECT PHONE - A</t>
  </si>
  <si>
    <t>CAT5E</t>
  </si>
  <si>
    <t>Rozvodný panel 8x 230V 19"/1U</t>
  </si>
  <si>
    <t xml:space="preserve">Napájecí zdroj + lokální server </t>
  </si>
  <si>
    <t xml:space="preserve">Pokojový terminál </t>
  </si>
  <si>
    <t>Pokojový terminál hovorový</t>
  </si>
  <si>
    <t>PT - 07S IP</t>
  </si>
  <si>
    <t>SW - licence provozu účastníka</t>
  </si>
  <si>
    <t>SW - L1</t>
  </si>
  <si>
    <t>SW - databáze historie volání</t>
  </si>
  <si>
    <t>SW - HC</t>
  </si>
  <si>
    <t>Doprava</t>
  </si>
  <si>
    <t>km</t>
  </si>
  <si>
    <t>kpl</t>
  </si>
  <si>
    <t>Opakovač</t>
  </si>
  <si>
    <t>Repeater</t>
  </si>
  <si>
    <t>kabel do trubek, nebo do lišt LSOH</t>
  </si>
  <si>
    <t>Vysílač brány komplet (vysílač + 2 antény)</t>
  </si>
  <si>
    <t>GT</t>
  </si>
  <si>
    <t>Vysílací náramek (identifikace průchodu)</t>
  </si>
  <si>
    <t>WTI</t>
  </si>
  <si>
    <t>Rádiový přijímač - zvýšený dosah</t>
  </si>
  <si>
    <t>RAR+</t>
  </si>
  <si>
    <t>Data interface</t>
  </si>
  <si>
    <t>DAT-I</t>
  </si>
  <si>
    <t>Seriál IO Modul</t>
  </si>
  <si>
    <t>SIOM IP</t>
  </si>
  <si>
    <t>Terminál pacienta s tlačítkem volání ošetřovatelky. Bez displeje</t>
  </si>
  <si>
    <t xml:space="preserve">Dodávka a montáž bezdrátové technologie </t>
  </si>
  <si>
    <t>Distanční redukce jednonásobná</t>
  </si>
  <si>
    <t>DR15 x 1</t>
  </si>
  <si>
    <t>Distanční redukce dvojnásobná</t>
  </si>
  <si>
    <t>DR15 x 2</t>
  </si>
  <si>
    <t>2x2,5</t>
  </si>
  <si>
    <t>lišta vkládací s krytem</t>
  </si>
  <si>
    <t>18 x 13</t>
  </si>
  <si>
    <t>20 x 20</t>
  </si>
  <si>
    <t>hmoždinka osazená do zdi</t>
  </si>
  <si>
    <t xml:space="preserve"> ø 8</t>
  </si>
  <si>
    <t>vrut</t>
  </si>
  <si>
    <t>3,5x40</t>
  </si>
  <si>
    <t>Ostatní stavební práce (přesun hmot, stěhování nábytku, začištění po prostupu stěnou..)</t>
  </si>
  <si>
    <t>ostatní drobný instalační materiál (el.pásky, zdrhovačky..)</t>
  </si>
  <si>
    <t>NZ-240/24V</t>
  </si>
  <si>
    <t>SW-CAM</t>
  </si>
  <si>
    <t>Propoj hlavní budovy a Podzámčí</t>
  </si>
  <si>
    <t>Oživení, konfigurace a ostatní rozpočtové náklady</t>
  </si>
  <si>
    <t>Ekologická likvidace odpadu</t>
  </si>
  <si>
    <t>Úklid staveniště</t>
  </si>
  <si>
    <t>Svár optika (1 vlákno)</t>
  </si>
  <si>
    <t>Optický kabel (8mi vláknový) samonosný</t>
  </si>
  <si>
    <t>Optická vana</t>
  </si>
  <si>
    <t>m</t>
  </si>
  <si>
    <t>OT-4 IP</t>
  </si>
  <si>
    <t>Venkovní terminál (vchod) 4 tlačítka</t>
  </si>
  <si>
    <t>Router</t>
  </si>
  <si>
    <t>RB-07 IP</t>
  </si>
  <si>
    <t>SW - prohlížeč historie</t>
  </si>
  <si>
    <t>SW - SQLHV</t>
  </si>
  <si>
    <t>SQLSM</t>
  </si>
  <si>
    <t>Převodník Optika/UTP switch 6BIC</t>
  </si>
  <si>
    <t>Pokojový terminál hovorový (obchůzky na hlavní budově)</t>
  </si>
  <si>
    <t>Držák kabelu na hrazdu</t>
  </si>
  <si>
    <t>CH1</t>
  </si>
  <si>
    <t>PO-07</t>
  </si>
  <si>
    <t>Pacientský obvod (hl. budova, rozšíření HCC-07.2 v návštěvní místnosti)</t>
  </si>
  <si>
    <t>SL-07L.2</t>
  </si>
  <si>
    <t>Lůžková hovorová jednotka s ovládáním osvětlení (hl. budova, rozšíření HCC-07.2 v návštěvní místnosti)</t>
  </si>
  <si>
    <t>POE-7</t>
  </si>
  <si>
    <t>SWI-8/5</t>
  </si>
  <si>
    <t>instalační krabice na omítku 190x140x70</t>
  </si>
  <si>
    <t>GW44207 IP56</t>
  </si>
  <si>
    <t>SW – licence pro IP kameru  sestra-klient</t>
  </si>
  <si>
    <t>SW - kamerový systém</t>
  </si>
  <si>
    <t>SW-CAM2</t>
  </si>
  <si>
    <t>IP kamerový systém (LCD panel, kompletní set s videorekordérem, 6 kamer, 5TB</t>
  </si>
  <si>
    <t xml:space="preserve">Objekt: Domov pro seniory Plaveč, budova Podzámčí </t>
  </si>
  <si>
    <t xml:space="preserve">Dodávka a montáž technologie </t>
  </si>
  <si>
    <t>IP kamera (venkovní provedení) sestra-klient</t>
  </si>
  <si>
    <t xml:space="preserve">SQL server (do 5-ti oddělení) </t>
  </si>
  <si>
    <r>
      <t xml:space="preserve">Přenosný analogový přístroj </t>
    </r>
    <r>
      <rPr>
        <b/>
        <sz val="10"/>
        <rFont val="Arial"/>
        <family val="2"/>
      </rPr>
      <t>(Podzámčí)</t>
    </r>
  </si>
  <si>
    <r>
      <t xml:space="preserve">Pomocný napájecí zdroj </t>
    </r>
    <r>
      <rPr>
        <b/>
        <sz val="10"/>
        <rFont val="Arial CE"/>
        <family val="0"/>
      </rPr>
      <t>(hl. budova)</t>
    </r>
  </si>
  <si>
    <r>
      <t xml:space="preserve">Datový switch 8 portů - 5V </t>
    </r>
    <r>
      <rPr>
        <b/>
        <sz val="10"/>
        <rFont val="Arial"/>
        <family val="2"/>
      </rPr>
      <t>(hl. budova)</t>
    </r>
  </si>
  <si>
    <r>
      <t xml:space="preserve">Telefonní interface </t>
    </r>
    <r>
      <rPr>
        <b/>
        <sz val="10"/>
        <rFont val="Arial"/>
        <family val="2"/>
      </rPr>
      <t>(hl.budova-propoj s TI 07.2 a přenos volání do stávajících telefonů)</t>
    </r>
  </si>
  <si>
    <r>
      <t xml:space="preserve">Telefonní interface </t>
    </r>
    <r>
      <rPr>
        <b/>
        <sz val="10"/>
        <rFont val="Arial"/>
        <family val="2"/>
      </rPr>
      <t>(pro DECT - Podzámčí)</t>
    </r>
  </si>
  <si>
    <r>
      <t xml:space="preserve">Napájecí injektor 7 portů </t>
    </r>
    <r>
      <rPr>
        <b/>
        <sz val="10"/>
        <rFont val="Arial"/>
        <family val="2"/>
      </rPr>
      <t>(hl.budova-3xRT)</t>
    </r>
  </si>
  <si>
    <t>x</t>
  </si>
  <si>
    <t xml:space="preserve">           Výkaz výměr "Rosšíření komunikačního systému Podzámčí"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</si>
</sst>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_(#,##0.0??;\-\ #,##0.0??;&quot;–&quot;???;_(@_)"/>
    <numFmt numFmtId="183" formatCode="_(#,##0.00_);[Red]\-\ #,##0.00_);&quot;–&quot;??;_(@_)"/>
    <numFmt numFmtId="184" formatCode="_(#,##0_);[Red]\-\ #,##0_);&quot;–&quot;??;_(@_)"/>
    <numFmt numFmtId="185" formatCode="_(#,##0.0??;&quot;- &quot;#,##0.0??;\–???;_(@_)"/>
    <numFmt numFmtId="186" formatCode="_(#,##0_);[Red]&quot;- &quot;#,##0_);\–??;_(@_)"/>
    <numFmt numFmtId="187" formatCode="_(#,##0&quot;.&quot;_);;;_(@_)"/>
    <numFmt numFmtId="188" formatCode="_(#,##0.00000_);[Red]\-\ #,##0.00000_);&quot;–&quot;??;_(@_)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\ ##,000_);[Red]\([$€-2]\ #\ ##,000\)"/>
    <numFmt numFmtId="194" formatCode="#,##0.00\ [$€-1]"/>
  </numFmts>
  <fonts count="55">
    <font>
      <sz val="10"/>
      <name val="Arial CE"/>
      <family val="0"/>
    </font>
    <font>
      <sz val="8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1"/>
      <name val="Arial"/>
      <family val="2"/>
    </font>
    <font>
      <sz val="11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sz val="9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0"/>
    </font>
    <font>
      <sz val="10"/>
      <color indexed="8"/>
      <name val="Arial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/>
    </xf>
    <xf numFmtId="182" fontId="2" fillId="0" borderId="0" xfId="0" applyNumberFormat="1" applyFont="1" applyFill="1" applyBorder="1" applyAlignment="1">
      <alignment horizontal="right" vertical="top"/>
    </xf>
    <xf numFmtId="183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11" fillId="0" borderId="0" xfId="0" applyNumberFormat="1" applyFont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32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right" vertical="center"/>
    </xf>
    <xf numFmtId="4" fontId="9" fillId="0" borderId="13" xfId="0" applyNumberFormat="1" applyFont="1" applyFill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vertical="center"/>
    </xf>
    <xf numFmtId="4" fontId="9" fillId="0" borderId="16" xfId="0" applyNumberFormat="1" applyFont="1" applyFill="1" applyBorder="1" applyAlignment="1">
      <alignment vertical="center"/>
    </xf>
    <xf numFmtId="4" fontId="9" fillId="0" borderId="17" xfId="0" applyNumberFormat="1" applyFont="1" applyFill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4" fontId="9" fillId="0" borderId="17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9" fillId="32" borderId="11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center" vertical="center"/>
    </xf>
    <xf numFmtId="3" fontId="9" fillId="32" borderId="10" xfId="0" applyNumberFormat="1" applyFont="1" applyFill="1" applyBorder="1" applyAlignment="1">
      <alignment horizontal="right" vertical="center"/>
    </xf>
    <xf numFmtId="0" fontId="0" fillId="0" borderId="10" xfId="47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3" fontId="9" fillId="0" borderId="15" xfId="0" applyNumberFormat="1" applyFont="1" applyBorder="1" applyAlignment="1">
      <alignment horizontal="right" vertical="center"/>
    </xf>
    <xf numFmtId="4" fontId="9" fillId="0" borderId="15" xfId="0" applyNumberFormat="1" applyFont="1" applyFill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4" fontId="9" fillId="0" borderId="20" xfId="0" applyNumberFormat="1" applyFont="1" applyBorder="1" applyAlignment="1">
      <alignment vertical="center"/>
    </xf>
    <xf numFmtId="49" fontId="14" fillId="0" borderId="2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4" fontId="19" fillId="0" borderId="13" xfId="0" applyNumberFormat="1" applyFont="1" applyBorder="1" applyAlignment="1">
      <alignment vertical="center"/>
    </xf>
    <xf numFmtId="4" fontId="9" fillId="0" borderId="18" xfId="0" applyNumberFormat="1" applyFont="1" applyFill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/>
    </xf>
    <xf numFmtId="49" fontId="9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9" fillId="0" borderId="12" xfId="0" applyFont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194" fontId="20" fillId="0" borderId="0" xfId="0" applyNumberFormat="1" applyFont="1" applyAlignment="1">
      <alignment/>
    </xf>
    <xf numFmtId="4" fontId="9" fillId="0" borderId="25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0" fontId="0" fillId="32" borderId="0" xfId="0" applyFont="1" applyFill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vertical="center"/>
    </xf>
    <xf numFmtId="4" fontId="9" fillId="32" borderId="17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26" xfId="0" applyFont="1" applyFill="1" applyBorder="1" applyAlignment="1">
      <alignment vertical="center" wrapText="1"/>
    </xf>
    <xf numFmtId="0" fontId="0" fillId="32" borderId="27" xfId="0" applyFont="1" applyFill="1" applyBorder="1" applyAlignment="1">
      <alignment horizontal="center" vertical="center"/>
    </xf>
    <xf numFmtId="0" fontId="0" fillId="32" borderId="27" xfId="0" applyFont="1" applyFill="1" applyBorder="1" applyAlignment="1">
      <alignment horizontal="right" vertical="center"/>
    </xf>
    <xf numFmtId="4" fontId="0" fillId="32" borderId="27" xfId="0" applyNumberFormat="1" applyFont="1" applyFill="1" applyBorder="1" applyAlignment="1">
      <alignment vertical="center"/>
    </xf>
    <xf numFmtId="4" fontId="0" fillId="0" borderId="28" xfId="0" applyNumberFormat="1" applyFont="1" applyBorder="1" applyAlignment="1">
      <alignment vertical="center"/>
    </xf>
    <xf numFmtId="4" fontId="9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13" fillId="0" borderId="29" xfId="0" applyNumberFormat="1" applyFont="1" applyBorder="1" applyAlignment="1">
      <alignment vertical="center"/>
    </xf>
    <xf numFmtId="4" fontId="9" fillId="0" borderId="10" xfId="0" applyNumberFormat="1" applyFont="1" applyFill="1" applyBorder="1" applyAlignment="1">
      <alignment horizontal="right" vertical="center"/>
    </xf>
    <xf numFmtId="4" fontId="9" fillId="0" borderId="13" xfId="0" applyNumberFormat="1" applyFont="1" applyFill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49" fontId="6" fillId="32" borderId="33" xfId="0" applyNumberFormat="1" applyFont="1" applyFill="1" applyBorder="1" applyAlignment="1">
      <alignment horizontal="center" vertical="center"/>
    </xf>
    <xf numFmtId="0" fontId="0" fillId="32" borderId="34" xfId="0" applyFont="1" applyFill="1" applyBorder="1" applyAlignment="1">
      <alignment horizontal="center" vertical="center"/>
    </xf>
    <xf numFmtId="0" fontId="0" fillId="32" borderId="35" xfId="0" applyFont="1" applyFill="1" applyBorder="1" applyAlignment="1">
      <alignment horizontal="center" vertical="center"/>
    </xf>
    <xf numFmtId="49" fontId="9" fillId="0" borderId="36" xfId="0" applyNumberFormat="1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49" fontId="9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49" fontId="14" fillId="0" borderId="39" xfId="0" applyNumberFormat="1" applyFont="1" applyBorder="1" applyAlignment="1">
      <alignment horizontal="center" vertical="center"/>
    </xf>
    <xf numFmtId="49" fontId="14" fillId="0" borderId="4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0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SheetLayoutView="100" workbookViewId="0" topLeftCell="A49">
      <selection activeCell="A1" sqref="A1:G1"/>
    </sheetView>
  </sheetViews>
  <sheetFormatPr defaultColWidth="9.00390625" defaultRowHeight="12.75"/>
  <cols>
    <col min="1" max="1" width="37.375" style="0" customWidth="1"/>
    <col min="2" max="2" width="17.25390625" style="0" customWidth="1"/>
    <col min="4" max="4" width="11.75390625" style="0" customWidth="1"/>
    <col min="5" max="5" width="13.375" style="0" customWidth="1"/>
    <col min="6" max="6" width="9.75390625" style="0" customWidth="1"/>
    <col min="7" max="7" width="13.375" style="0" customWidth="1"/>
  </cols>
  <sheetData>
    <row r="1" spans="1:7" s="120" customFormat="1" ht="20.25" customHeight="1">
      <c r="A1" s="146" t="s">
        <v>152</v>
      </c>
      <c r="B1" s="147"/>
      <c r="C1" s="147"/>
      <c r="D1" s="147"/>
      <c r="E1" s="147"/>
      <c r="F1" s="147"/>
      <c r="G1" s="148"/>
    </row>
    <row r="2" spans="1:7" ht="18.75" customHeight="1">
      <c r="A2" s="149" t="s">
        <v>141</v>
      </c>
      <c r="B2" s="150"/>
      <c r="C2" s="150"/>
      <c r="D2" s="150"/>
      <c r="E2" s="150"/>
      <c r="F2" s="150"/>
      <c r="G2" s="151"/>
    </row>
    <row r="3" spans="1:7" ht="16.5" customHeight="1">
      <c r="A3" s="152"/>
      <c r="B3" s="153"/>
      <c r="C3" s="153"/>
      <c r="D3" s="153"/>
      <c r="E3" s="153"/>
      <c r="F3" s="153"/>
      <c r="G3" s="154"/>
    </row>
    <row r="4" spans="1:7" ht="12.75">
      <c r="A4" s="155" t="s">
        <v>1</v>
      </c>
      <c r="B4" s="68" t="s">
        <v>4</v>
      </c>
      <c r="C4" s="70" t="s">
        <v>9</v>
      </c>
      <c r="D4" s="157" t="s">
        <v>5</v>
      </c>
      <c r="E4" s="157"/>
      <c r="F4" s="157" t="s">
        <v>6</v>
      </c>
      <c r="G4" s="158"/>
    </row>
    <row r="5" spans="1:7" ht="13.5" thickBot="1">
      <c r="A5" s="156"/>
      <c r="B5" s="69"/>
      <c r="C5" s="71"/>
      <c r="D5" s="62" t="s">
        <v>7</v>
      </c>
      <c r="E5" s="62" t="s">
        <v>8</v>
      </c>
      <c r="F5" s="62" t="s">
        <v>7</v>
      </c>
      <c r="G5" s="63" t="s">
        <v>8</v>
      </c>
    </row>
    <row r="6" spans="1:7" ht="13.5" thickBot="1">
      <c r="A6" s="64" t="s">
        <v>142</v>
      </c>
      <c r="B6" s="65"/>
      <c r="C6" s="65"/>
      <c r="D6" s="65"/>
      <c r="E6" s="65"/>
      <c r="F6" s="65"/>
      <c r="G6" s="65"/>
    </row>
    <row r="7" spans="1:7" ht="13.5" customHeight="1">
      <c r="A7" s="58" t="s">
        <v>18</v>
      </c>
      <c r="B7" s="39" t="s">
        <v>20</v>
      </c>
      <c r="C7" s="59">
        <v>1</v>
      </c>
      <c r="D7" s="60">
        <v>0</v>
      </c>
      <c r="E7" s="61">
        <f aca="true" t="shared" si="0" ref="E7:E40">C7*D7</f>
        <v>0</v>
      </c>
      <c r="F7" s="61">
        <v>0</v>
      </c>
      <c r="G7" s="42">
        <f aca="true" t="shared" si="1" ref="G7:G40">C7*F7</f>
        <v>0</v>
      </c>
    </row>
    <row r="8" spans="1:7" ht="13.5" customHeight="1">
      <c r="A8" s="50" t="s">
        <v>41</v>
      </c>
      <c r="B8" s="27" t="s">
        <v>42</v>
      </c>
      <c r="C8" s="28">
        <v>1</v>
      </c>
      <c r="D8" s="29">
        <v>0</v>
      </c>
      <c r="E8" s="25">
        <f t="shared" si="0"/>
        <v>0</v>
      </c>
      <c r="F8" s="25">
        <v>0</v>
      </c>
      <c r="G8" s="43">
        <f t="shared" si="1"/>
        <v>0</v>
      </c>
    </row>
    <row r="9" spans="1:7" ht="13.5" customHeight="1">
      <c r="A9" s="52" t="s">
        <v>68</v>
      </c>
      <c r="B9" s="27" t="s">
        <v>21</v>
      </c>
      <c r="C9" s="28">
        <v>1</v>
      </c>
      <c r="D9" s="29">
        <v>0</v>
      </c>
      <c r="E9" s="25">
        <f t="shared" si="0"/>
        <v>0</v>
      </c>
      <c r="F9" s="25">
        <v>0</v>
      </c>
      <c r="G9" s="43">
        <f t="shared" si="1"/>
        <v>0</v>
      </c>
    </row>
    <row r="10" spans="1:7" ht="13.5" customHeight="1">
      <c r="A10" s="50" t="s">
        <v>67</v>
      </c>
      <c r="B10" s="27" t="s">
        <v>56</v>
      </c>
      <c r="C10" s="28">
        <v>1</v>
      </c>
      <c r="D10" s="29">
        <v>0</v>
      </c>
      <c r="E10" s="25">
        <f t="shared" si="0"/>
        <v>0</v>
      </c>
      <c r="F10" s="25">
        <v>0</v>
      </c>
      <c r="G10" s="43">
        <f t="shared" si="1"/>
        <v>0</v>
      </c>
    </row>
    <row r="11" spans="1:7" ht="13.5" customHeight="1">
      <c r="A11" s="50" t="s">
        <v>72</v>
      </c>
      <c r="B11" s="27" t="s">
        <v>73</v>
      </c>
      <c r="C11" s="28">
        <v>12</v>
      </c>
      <c r="D11" s="29">
        <v>0</v>
      </c>
      <c r="E11" s="25">
        <f>C11*D11</f>
        <v>0</v>
      </c>
      <c r="F11" s="25">
        <v>0</v>
      </c>
      <c r="G11" s="43">
        <f>C11*F11</f>
        <v>0</v>
      </c>
    </row>
    <row r="12" spans="1:7" ht="13.5" customHeight="1">
      <c r="A12" s="50" t="s">
        <v>74</v>
      </c>
      <c r="B12" s="27" t="s">
        <v>75</v>
      </c>
      <c r="C12" s="28">
        <v>1</v>
      </c>
      <c r="D12" s="29">
        <v>0</v>
      </c>
      <c r="E12" s="25">
        <f>C12*D12</f>
        <v>0</v>
      </c>
      <c r="F12" s="25">
        <v>0</v>
      </c>
      <c r="G12" s="43">
        <f>C12*F12</f>
        <v>0</v>
      </c>
    </row>
    <row r="13" spans="1:8" s="89" customFormat="1" ht="13.5" customHeight="1">
      <c r="A13" s="87" t="s">
        <v>137</v>
      </c>
      <c r="B13" s="27" t="s">
        <v>109</v>
      </c>
      <c r="C13" s="88">
        <v>1</v>
      </c>
      <c r="D13" s="29">
        <v>0</v>
      </c>
      <c r="E13" s="25">
        <f>C13*D13</f>
        <v>0</v>
      </c>
      <c r="F13" s="25">
        <v>0</v>
      </c>
      <c r="G13" s="43">
        <f>C13*F13</f>
        <v>0</v>
      </c>
      <c r="H13" s="123"/>
    </row>
    <row r="14" spans="1:8" s="89" customFormat="1" ht="13.5" customHeight="1">
      <c r="A14" s="50" t="s">
        <v>122</v>
      </c>
      <c r="B14" s="27" t="s">
        <v>123</v>
      </c>
      <c r="C14" s="28">
        <v>2</v>
      </c>
      <c r="D14" s="29">
        <v>0</v>
      </c>
      <c r="E14" s="25">
        <f>C14*D14</f>
        <v>0</v>
      </c>
      <c r="F14" s="25">
        <v>0</v>
      </c>
      <c r="G14" s="49">
        <f>C14*F14</f>
        <v>0</v>
      </c>
      <c r="H14" s="122"/>
    </row>
    <row r="15" spans="1:8" s="89" customFormat="1" ht="13.5" customHeight="1">
      <c r="A15" s="50" t="s">
        <v>138</v>
      </c>
      <c r="B15" s="27" t="s">
        <v>139</v>
      </c>
      <c r="C15" s="28">
        <v>6</v>
      </c>
      <c r="D15" s="29">
        <v>0</v>
      </c>
      <c r="E15" s="25">
        <f>C15*D15</f>
        <v>0</v>
      </c>
      <c r="F15" s="25">
        <v>0</v>
      </c>
      <c r="G15" s="49">
        <f>C15*F15</f>
        <v>0</v>
      </c>
      <c r="H15" s="122"/>
    </row>
    <row r="16" spans="1:8" ht="13.5" customHeight="1">
      <c r="A16" s="50" t="s">
        <v>34</v>
      </c>
      <c r="B16" s="27" t="s">
        <v>22</v>
      </c>
      <c r="C16" s="28">
        <v>1</v>
      </c>
      <c r="D16" s="29">
        <v>0</v>
      </c>
      <c r="E16" s="25">
        <f t="shared" si="0"/>
        <v>0</v>
      </c>
      <c r="F16" s="25">
        <v>0</v>
      </c>
      <c r="G16" s="43">
        <f t="shared" si="1"/>
        <v>0</v>
      </c>
      <c r="H16" s="124"/>
    </row>
    <row r="17" spans="1:7" ht="13.5" customHeight="1">
      <c r="A17" s="50" t="s">
        <v>35</v>
      </c>
      <c r="B17" s="27" t="s">
        <v>36</v>
      </c>
      <c r="C17" s="28">
        <v>1</v>
      </c>
      <c r="D17" s="29">
        <v>0</v>
      </c>
      <c r="E17" s="25">
        <f t="shared" si="0"/>
        <v>0</v>
      </c>
      <c r="F17" s="25">
        <v>0</v>
      </c>
      <c r="G17" s="43">
        <f t="shared" si="1"/>
        <v>0</v>
      </c>
    </row>
    <row r="18" spans="1:7" ht="13.5" customHeight="1">
      <c r="A18" s="50" t="s">
        <v>16</v>
      </c>
      <c r="B18" s="27" t="s">
        <v>23</v>
      </c>
      <c r="C18" s="28">
        <v>1</v>
      </c>
      <c r="D18" s="29">
        <v>0</v>
      </c>
      <c r="E18" s="25">
        <f t="shared" si="0"/>
        <v>0</v>
      </c>
      <c r="F18" s="25">
        <v>0</v>
      </c>
      <c r="G18" s="43">
        <f t="shared" si="1"/>
        <v>0</v>
      </c>
    </row>
    <row r="19" spans="1:7" ht="13.5" customHeight="1">
      <c r="A19" s="50" t="s">
        <v>43</v>
      </c>
      <c r="B19" s="27" t="s">
        <v>44</v>
      </c>
      <c r="C19" s="28">
        <v>2</v>
      </c>
      <c r="D19" s="29">
        <v>0</v>
      </c>
      <c r="E19" s="25">
        <f t="shared" si="0"/>
        <v>0</v>
      </c>
      <c r="F19" s="25">
        <v>0</v>
      </c>
      <c r="G19" s="43">
        <f t="shared" si="1"/>
        <v>0</v>
      </c>
    </row>
    <row r="20" spans="1:7" ht="13.5" customHeight="1">
      <c r="A20" s="50" t="s">
        <v>24</v>
      </c>
      <c r="B20" s="27" t="s">
        <v>25</v>
      </c>
      <c r="C20" s="28">
        <v>1</v>
      </c>
      <c r="D20" s="29">
        <v>0</v>
      </c>
      <c r="E20" s="25">
        <f t="shared" si="0"/>
        <v>0</v>
      </c>
      <c r="F20" s="25">
        <v>0</v>
      </c>
      <c r="G20" s="43">
        <f t="shared" si="1"/>
        <v>0</v>
      </c>
    </row>
    <row r="21" spans="1:7" ht="13.5" customHeight="1">
      <c r="A21" s="50" t="s">
        <v>26</v>
      </c>
      <c r="B21" s="27" t="s">
        <v>53</v>
      </c>
      <c r="C21" s="28">
        <v>1</v>
      </c>
      <c r="D21" s="29">
        <v>0</v>
      </c>
      <c r="E21" s="25">
        <f t="shared" si="0"/>
        <v>0</v>
      </c>
      <c r="F21" s="25">
        <v>0</v>
      </c>
      <c r="G21" s="43">
        <f t="shared" si="1"/>
        <v>0</v>
      </c>
    </row>
    <row r="22" spans="1:7" ht="13.5" customHeight="1">
      <c r="A22" s="50" t="s">
        <v>145</v>
      </c>
      <c r="B22" s="27" t="s">
        <v>65</v>
      </c>
      <c r="C22" s="28">
        <v>1</v>
      </c>
      <c r="D22" s="29">
        <v>0</v>
      </c>
      <c r="E22" s="25">
        <f t="shared" si="0"/>
        <v>0</v>
      </c>
      <c r="F22" s="25">
        <v>0</v>
      </c>
      <c r="G22" s="43">
        <f t="shared" si="1"/>
        <v>0</v>
      </c>
    </row>
    <row r="23" spans="1:7" ht="13.5" customHeight="1">
      <c r="A23" s="52" t="s">
        <v>146</v>
      </c>
      <c r="B23" s="27" t="s">
        <v>108</v>
      </c>
      <c r="C23" s="28">
        <v>1</v>
      </c>
      <c r="D23" s="29">
        <v>0</v>
      </c>
      <c r="E23" s="25">
        <f>C23*D23</f>
        <v>0</v>
      </c>
      <c r="F23" s="25">
        <v>0</v>
      </c>
      <c r="G23" s="43">
        <f t="shared" si="1"/>
        <v>0</v>
      </c>
    </row>
    <row r="24" spans="1:7" ht="13.5" customHeight="1">
      <c r="A24" s="50" t="s">
        <v>147</v>
      </c>
      <c r="B24" s="27" t="s">
        <v>134</v>
      </c>
      <c r="C24" s="28">
        <v>1</v>
      </c>
      <c r="D24" s="29">
        <v>0</v>
      </c>
      <c r="E24" s="25">
        <f>C24*D24</f>
        <v>0</v>
      </c>
      <c r="F24" s="25">
        <v>0</v>
      </c>
      <c r="G24" s="43">
        <f t="shared" si="1"/>
        <v>0</v>
      </c>
    </row>
    <row r="25" spans="1:10" ht="13.5" customHeight="1">
      <c r="A25" s="50" t="s">
        <v>150</v>
      </c>
      <c r="B25" s="127" t="s">
        <v>133</v>
      </c>
      <c r="C25" s="28">
        <v>1</v>
      </c>
      <c r="D25" s="29">
        <v>0</v>
      </c>
      <c r="E25" s="129">
        <f>C25*D25</f>
        <v>0</v>
      </c>
      <c r="F25" s="25">
        <v>0</v>
      </c>
      <c r="G25" s="135">
        <f>C25*F25</f>
        <v>0</v>
      </c>
      <c r="H25" s="125"/>
      <c r="J25" s="117"/>
    </row>
    <row r="26" spans="1:7" ht="42" customHeight="1">
      <c r="A26" s="30" t="s">
        <v>148</v>
      </c>
      <c r="B26" s="27" t="s">
        <v>27</v>
      </c>
      <c r="C26" s="28">
        <v>1</v>
      </c>
      <c r="D26" s="29">
        <v>0</v>
      </c>
      <c r="E26" s="25">
        <f t="shared" si="0"/>
        <v>0</v>
      </c>
      <c r="F26" s="25">
        <v>0</v>
      </c>
      <c r="G26" s="43">
        <f t="shared" si="1"/>
        <v>0</v>
      </c>
    </row>
    <row r="27" spans="1:7" ht="13.5" customHeight="1">
      <c r="A27" s="50" t="s">
        <v>149</v>
      </c>
      <c r="B27" s="27" t="s">
        <v>27</v>
      </c>
      <c r="C27" s="28">
        <v>1</v>
      </c>
      <c r="D27" s="29">
        <v>0</v>
      </c>
      <c r="E27" s="25">
        <f>C27*D27</f>
        <v>0</v>
      </c>
      <c r="F27" s="25">
        <v>0</v>
      </c>
      <c r="G27" s="43">
        <f>C27*F27</f>
        <v>0</v>
      </c>
    </row>
    <row r="28" spans="1:7" ht="13.5" customHeight="1">
      <c r="A28" s="50" t="s">
        <v>46</v>
      </c>
      <c r="B28" s="27" t="s">
        <v>45</v>
      </c>
      <c r="C28" s="28">
        <v>2</v>
      </c>
      <c r="D28" s="29">
        <v>0</v>
      </c>
      <c r="E28" s="25">
        <f t="shared" si="0"/>
        <v>0</v>
      </c>
      <c r="F28" s="25">
        <v>0</v>
      </c>
      <c r="G28" s="43">
        <f t="shared" si="1"/>
        <v>0</v>
      </c>
    </row>
    <row r="29" spans="1:7" ht="13.5" customHeight="1">
      <c r="A29" s="53" t="s">
        <v>47</v>
      </c>
      <c r="B29" s="54" t="s">
        <v>48</v>
      </c>
      <c r="C29" s="55">
        <v>1</v>
      </c>
      <c r="D29" s="29">
        <v>0</v>
      </c>
      <c r="E29" s="26">
        <f t="shared" si="0"/>
        <v>0</v>
      </c>
      <c r="F29" s="25">
        <v>0</v>
      </c>
      <c r="G29" s="126">
        <f t="shared" si="1"/>
        <v>0</v>
      </c>
    </row>
    <row r="30" spans="1:7" ht="13.5" customHeight="1">
      <c r="A30" s="30" t="s">
        <v>28</v>
      </c>
      <c r="B30" s="27" t="s">
        <v>37</v>
      </c>
      <c r="C30" s="28">
        <v>11</v>
      </c>
      <c r="D30" s="29">
        <v>0</v>
      </c>
      <c r="E30" s="25">
        <f t="shared" si="0"/>
        <v>0</v>
      </c>
      <c r="F30" s="25">
        <v>0</v>
      </c>
      <c r="G30" s="43">
        <f t="shared" si="1"/>
        <v>0</v>
      </c>
    </row>
    <row r="31" spans="1:7" ht="13.5" customHeight="1">
      <c r="A31" s="30" t="s">
        <v>69</v>
      </c>
      <c r="B31" s="27" t="s">
        <v>29</v>
      </c>
      <c r="C31" s="28">
        <v>2</v>
      </c>
      <c r="D31" s="29">
        <v>0</v>
      </c>
      <c r="E31" s="25">
        <f t="shared" si="0"/>
        <v>0</v>
      </c>
      <c r="F31" s="25">
        <v>0</v>
      </c>
      <c r="G31" s="43">
        <f t="shared" si="1"/>
        <v>0</v>
      </c>
    </row>
    <row r="32" spans="1:7" ht="13.5" customHeight="1">
      <c r="A32" s="51" t="s">
        <v>70</v>
      </c>
      <c r="B32" s="27" t="s">
        <v>30</v>
      </c>
      <c r="C32" s="28">
        <v>9</v>
      </c>
      <c r="D32" s="29">
        <v>0</v>
      </c>
      <c r="E32" s="25">
        <f t="shared" si="0"/>
        <v>0</v>
      </c>
      <c r="F32" s="25">
        <v>0</v>
      </c>
      <c r="G32" s="43">
        <f t="shared" si="1"/>
        <v>0</v>
      </c>
    </row>
    <row r="33" spans="1:7" ht="27.75" customHeight="1">
      <c r="A33" s="51" t="s">
        <v>126</v>
      </c>
      <c r="B33" s="27" t="s">
        <v>30</v>
      </c>
      <c r="C33" s="28">
        <v>3</v>
      </c>
      <c r="D33" s="29">
        <v>0</v>
      </c>
      <c r="E33" s="25">
        <f>C33*D33</f>
        <v>0</v>
      </c>
      <c r="F33" s="25">
        <v>0</v>
      </c>
      <c r="G33" s="43">
        <f>C33*F33</f>
        <v>0</v>
      </c>
    </row>
    <row r="34" spans="1:7" s="89" customFormat="1" ht="27.75" customHeight="1">
      <c r="A34" s="53" t="s">
        <v>130</v>
      </c>
      <c r="B34" s="54" t="s">
        <v>129</v>
      </c>
      <c r="C34" s="28">
        <v>1</v>
      </c>
      <c r="D34" s="29">
        <v>0</v>
      </c>
      <c r="E34" s="25">
        <f>C34*D34</f>
        <v>0</v>
      </c>
      <c r="F34" s="25">
        <v>0</v>
      </c>
      <c r="G34" s="49">
        <f>C34*F34</f>
        <v>0</v>
      </c>
    </row>
    <row r="35" spans="1:7" s="89" customFormat="1" ht="42" customHeight="1">
      <c r="A35" s="30" t="s">
        <v>132</v>
      </c>
      <c r="B35" s="27" t="s">
        <v>131</v>
      </c>
      <c r="C35" s="28">
        <v>1</v>
      </c>
      <c r="D35" s="29">
        <v>0</v>
      </c>
      <c r="E35" s="25">
        <f>C35*D35</f>
        <v>0</v>
      </c>
      <c r="F35" s="25">
        <v>0</v>
      </c>
      <c r="G35" s="49">
        <f>C35*F35</f>
        <v>0</v>
      </c>
    </row>
    <row r="36" spans="1:7" ht="13.5" customHeight="1">
      <c r="A36" s="30" t="s">
        <v>57</v>
      </c>
      <c r="B36" s="27" t="s">
        <v>58</v>
      </c>
      <c r="C36" s="28">
        <v>12</v>
      </c>
      <c r="D36" s="29">
        <v>0</v>
      </c>
      <c r="E36" s="25">
        <f t="shared" si="0"/>
        <v>0</v>
      </c>
      <c r="F36" s="25">
        <v>0</v>
      </c>
      <c r="G36" s="43">
        <f t="shared" si="1"/>
        <v>0</v>
      </c>
    </row>
    <row r="37" spans="1:12" ht="27.75" customHeight="1">
      <c r="A37" s="80" t="s">
        <v>92</v>
      </c>
      <c r="B37" s="56" t="s">
        <v>71</v>
      </c>
      <c r="C37" s="28">
        <v>12</v>
      </c>
      <c r="D37" s="29">
        <v>0</v>
      </c>
      <c r="E37" s="25">
        <f t="shared" si="0"/>
        <v>0</v>
      </c>
      <c r="F37" s="25">
        <v>0</v>
      </c>
      <c r="G37" s="43">
        <f t="shared" si="1"/>
        <v>0</v>
      </c>
      <c r="L37" s="19"/>
    </row>
    <row r="38" spans="1:8" s="90" customFormat="1" ht="13.5" customHeight="1">
      <c r="A38" s="50" t="s">
        <v>127</v>
      </c>
      <c r="B38" s="56" t="s">
        <v>128</v>
      </c>
      <c r="C38" s="28">
        <v>12</v>
      </c>
      <c r="D38" s="29">
        <v>0</v>
      </c>
      <c r="E38" s="25">
        <f>C38*D38</f>
        <v>0</v>
      </c>
      <c r="F38" s="25">
        <v>0</v>
      </c>
      <c r="G38" s="49">
        <f>C38*F38</f>
        <v>0</v>
      </c>
      <c r="H38" s="121"/>
    </row>
    <row r="39" spans="1:7" ht="13.5" customHeight="1">
      <c r="A39" s="50" t="s">
        <v>19</v>
      </c>
      <c r="B39" s="27" t="s">
        <v>31</v>
      </c>
      <c r="C39" s="28">
        <v>2</v>
      </c>
      <c r="D39" s="29">
        <v>0</v>
      </c>
      <c r="E39" s="25">
        <f t="shared" si="0"/>
        <v>0</v>
      </c>
      <c r="F39" s="25">
        <v>0</v>
      </c>
      <c r="G39" s="43">
        <f t="shared" si="1"/>
        <v>0</v>
      </c>
    </row>
    <row r="40" spans="1:7" ht="13.5" customHeight="1">
      <c r="A40" s="50" t="s">
        <v>64</v>
      </c>
      <c r="B40" s="27" t="s">
        <v>32</v>
      </c>
      <c r="C40" s="28">
        <v>14</v>
      </c>
      <c r="D40" s="29">
        <v>0</v>
      </c>
      <c r="E40" s="25">
        <f t="shared" si="0"/>
        <v>0</v>
      </c>
      <c r="F40" s="25">
        <v>0</v>
      </c>
      <c r="G40" s="43">
        <f t="shared" si="1"/>
        <v>0</v>
      </c>
    </row>
    <row r="41" spans="1:7" ht="13.5" customHeight="1">
      <c r="A41" s="50" t="s">
        <v>38</v>
      </c>
      <c r="B41" s="31" t="s">
        <v>39</v>
      </c>
      <c r="C41" s="28">
        <v>1</v>
      </c>
      <c r="D41" s="29">
        <v>0</v>
      </c>
      <c r="E41" s="25">
        <f aca="true" t="shared" si="2" ref="E41:E51">C41*D41</f>
        <v>0</v>
      </c>
      <c r="F41" s="25">
        <v>0</v>
      </c>
      <c r="G41" s="43">
        <f aca="true" t="shared" si="3" ref="G41:G51">C41*F41</f>
        <v>0</v>
      </c>
    </row>
    <row r="42" spans="1:7" ht="13.5" customHeight="1">
      <c r="A42" s="66" t="s">
        <v>143</v>
      </c>
      <c r="B42" s="31" t="s">
        <v>59</v>
      </c>
      <c r="C42" s="28">
        <v>1</v>
      </c>
      <c r="D42" s="29">
        <v>0</v>
      </c>
      <c r="E42" s="25">
        <f t="shared" si="2"/>
        <v>0</v>
      </c>
      <c r="F42" s="25">
        <v>0</v>
      </c>
      <c r="G42" s="43">
        <f t="shared" si="3"/>
        <v>0</v>
      </c>
    </row>
    <row r="43" spans="1:7" ht="27.75" customHeight="1">
      <c r="A43" s="103" t="s">
        <v>140</v>
      </c>
      <c r="B43" s="31" t="s">
        <v>59</v>
      </c>
      <c r="C43" s="28">
        <v>6</v>
      </c>
      <c r="D43" s="29">
        <v>0</v>
      </c>
      <c r="E43" s="25">
        <f>C43*D43</f>
        <v>0</v>
      </c>
      <c r="F43" s="25">
        <v>0</v>
      </c>
      <c r="G43" s="43">
        <f>C43*F43</f>
        <v>0</v>
      </c>
    </row>
    <row r="44" spans="1:10" s="89" customFormat="1" ht="13.5" customHeight="1">
      <c r="A44" s="50" t="s">
        <v>119</v>
      </c>
      <c r="B44" s="127" t="s">
        <v>118</v>
      </c>
      <c r="C44" s="128">
        <v>1</v>
      </c>
      <c r="D44" s="29">
        <v>0</v>
      </c>
      <c r="E44" s="25">
        <f t="shared" si="2"/>
        <v>0</v>
      </c>
      <c r="F44" s="25">
        <v>0</v>
      </c>
      <c r="G44" s="43">
        <f t="shared" si="3"/>
        <v>0</v>
      </c>
      <c r="H44" s="123"/>
      <c r="J44" s="117"/>
    </row>
    <row r="45" spans="1:7" ht="13.5" customHeight="1">
      <c r="A45" s="30" t="s">
        <v>79</v>
      </c>
      <c r="B45" s="31" t="s">
        <v>80</v>
      </c>
      <c r="C45" s="28">
        <v>3</v>
      </c>
      <c r="D45" s="29">
        <v>0</v>
      </c>
      <c r="E45" s="25">
        <f>C45*D45</f>
        <v>0</v>
      </c>
      <c r="F45" s="25">
        <v>0</v>
      </c>
      <c r="G45" s="43">
        <f t="shared" si="3"/>
        <v>0</v>
      </c>
    </row>
    <row r="46" spans="1:8" s="89" customFormat="1" ht="13.5" customHeight="1">
      <c r="A46" s="50" t="s">
        <v>120</v>
      </c>
      <c r="B46" s="31" t="s">
        <v>121</v>
      </c>
      <c r="C46" s="28">
        <v>1</v>
      </c>
      <c r="D46" s="29">
        <v>0</v>
      </c>
      <c r="E46" s="25">
        <f>C46*D46</f>
        <v>0</v>
      </c>
      <c r="F46" s="25">
        <v>0</v>
      </c>
      <c r="G46" s="49">
        <f>C46*F46</f>
        <v>0</v>
      </c>
      <c r="H46" s="122"/>
    </row>
    <row r="47" spans="1:7" s="90" customFormat="1" ht="13.5" customHeight="1">
      <c r="A47" s="52" t="s">
        <v>144</v>
      </c>
      <c r="B47" s="31" t="s">
        <v>124</v>
      </c>
      <c r="C47" s="28">
        <v>1</v>
      </c>
      <c r="D47" s="29">
        <v>0</v>
      </c>
      <c r="E47" s="25">
        <f>C47*D47</f>
        <v>0</v>
      </c>
      <c r="F47" s="25">
        <v>0</v>
      </c>
      <c r="G47" s="49">
        <f>C47*F47</f>
        <v>0</v>
      </c>
    </row>
    <row r="48" spans="1:7" s="81" customFormat="1" ht="13.5" customHeight="1">
      <c r="A48" s="30" t="s">
        <v>94</v>
      </c>
      <c r="B48" s="31" t="s">
        <v>95</v>
      </c>
      <c r="C48" s="28">
        <v>5</v>
      </c>
      <c r="D48" s="29">
        <v>0</v>
      </c>
      <c r="E48" s="25">
        <f>C48*D48</f>
        <v>0</v>
      </c>
      <c r="F48" s="25">
        <v>0</v>
      </c>
      <c r="G48" s="43">
        <f t="shared" si="3"/>
        <v>0</v>
      </c>
    </row>
    <row r="49" spans="1:7" s="81" customFormat="1" ht="13.5" customHeight="1">
      <c r="A49" s="30" t="s">
        <v>96</v>
      </c>
      <c r="B49" s="31" t="s">
        <v>97</v>
      </c>
      <c r="C49" s="28">
        <v>25</v>
      </c>
      <c r="D49" s="29">
        <v>0</v>
      </c>
      <c r="E49" s="25">
        <f>C49*D49</f>
        <v>0</v>
      </c>
      <c r="F49" s="25">
        <v>0</v>
      </c>
      <c r="G49" s="43">
        <f t="shared" si="3"/>
        <v>0</v>
      </c>
    </row>
    <row r="50" spans="1:7" ht="13.5" customHeight="1">
      <c r="A50" s="30" t="s">
        <v>54</v>
      </c>
      <c r="B50" s="31" t="s">
        <v>55</v>
      </c>
      <c r="C50" s="28">
        <v>45</v>
      </c>
      <c r="D50" s="29">
        <v>0</v>
      </c>
      <c r="E50" s="25">
        <f t="shared" si="2"/>
        <v>0</v>
      </c>
      <c r="F50" s="25">
        <v>0</v>
      </c>
      <c r="G50" s="43">
        <f t="shared" si="3"/>
        <v>0</v>
      </c>
    </row>
    <row r="51" spans="1:7" ht="13.5" customHeight="1" thickBot="1">
      <c r="A51" s="95" t="s">
        <v>50</v>
      </c>
      <c r="B51" s="96" t="s">
        <v>66</v>
      </c>
      <c r="C51" s="97">
        <v>90</v>
      </c>
      <c r="D51" s="36">
        <v>0</v>
      </c>
      <c r="E51" s="37">
        <f t="shared" si="2"/>
        <v>0</v>
      </c>
      <c r="F51" s="37">
        <v>0</v>
      </c>
      <c r="G51" s="76">
        <f t="shared" si="3"/>
        <v>0</v>
      </c>
    </row>
    <row r="52" spans="1:7" ht="13.5" customHeight="1">
      <c r="A52" s="136" t="s">
        <v>0</v>
      </c>
      <c r="B52" s="114"/>
      <c r="C52" s="113"/>
      <c r="D52" s="137"/>
      <c r="E52" s="115">
        <f>SUM(E7:E51)</f>
        <v>0</v>
      </c>
      <c r="F52" s="116"/>
      <c r="G52" s="138">
        <f>SUM(G7:G51)</f>
        <v>0</v>
      </c>
    </row>
    <row r="53" spans="1:7" ht="13.5" customHeight="1">
      <c r="A53" s="11"/>
      <c r="B53" s="12"/>
      <c r="C53" s="13"/>
      <c r="D53" s="17"/>
      <c r="E53" s="15"/>
      <c r="F53" s="16"/>
      <c r="G53" s="18"/>
    </row>
    <row r="54" spans="1:7" s="89" customFormat="1" ht="13.5" customHeight="1" thickBot="1">
      <c r="A54" s="98" t="s">
        <v>111</v>
      </c>
      <c r="B54" s="99"/>
      <c r="C54" s="99"/>
      <c r="D54" s="99"/>
      <c r="E54" s="99"/>
      <c r="F54" s="99"/>
      <c r="G54" s="99"/>
    </row>
    <row r="55" spans="1:7" s="89" customFormat="1" ht="13.5" customHeight="1">
      <c r="A55" s="58" t="s">
        <v>33</v>
      </c>
      <c r="B55" s="39" t="s">
        <v>61</v>
      </c>
      <c r="C55" s="59">
        <v>1</v>
      </c>
      <c r="D55" s="61"/>
      <c r="E55" s="61"/>
      <c r="F55" s="61">
        <v>0</v>
      </c>
      <c r="G55" s="100">
        <f aca="true" t="shared" si="4" ref="G55:G60">C55*F55</f>
        <v>0</v>
      </c>
    </row>
    <row r="56" spans="1:7" s="89" customFormat="1" ht="13.5" customHeight="1">
      <c r="A56" s="30" t="s">
        <v>49</v>
      </c>
      <c r="B56" s="31" t="s">
        <v>61</v>
      </c>
      <c r="C56" s="28">
        <v>1</v>
      </c>
      <c r="D56" s="25"/>
      <c r="E56" s="25"/>
      <c r="F56" s="25">
        <v>0</v>
      </c>
      <c r="G56" s="49">
        <f t="shared" si="4"/>
        <v>0</v>
      </c>
    </row>
    <row r="57" spans="1:7" s="89" customFormat="1" ht="13.5" customHeight="1">
      <c r="A57" s="50" t="s">
        <v>40</v>
      </c>
      <c r="B57" s="57" t="s">
        <v>61</v>
      </c>
      <c r="C57" s="28">
        <v>1</v>
      </c>
      <c r="D57" s="25"/>
      <c r="E57" s="25"/>
      <c r="F57" s="25">
        <v>0</v>
      </c>
      <c r="G57" s="49">
        <f t="shared" si="4"/>
        <v>0</v>
      </c>
    </row>
    <row r="58" spans="1:7" s="89" customFormat="1" ht="13.5" customHeight="1">
      <c r="A58" s="66" t="s">
        <v>112</v>
      </c>
      <c r="B58" s="101" t="s">
        <v>61</v>
      </c>
      <c r="C58" s="102">
        <v>1</v>
      </c>
      <c r="D58" s="67"/>
      <c r="E58" s="67"/>
      <c r="F58" s="67">
        <v>0</v>
      </c>
      <c r="G58" s="49">
        <f t="shared" si="4"/>
        <v>0</v>
      </c>
    </row>
    <row r="59" spans="1:7" s="89" customFormat="1" ht="13.5" customHeight="1">
      <c r="A59" s="103" t="s">
        <v>113</v>
      </c>
      <c r="B59" s="104" t="s">
        <v>63</v>
      </c>
      <c r="C59" s="102">
        <v>4</v>
      </c>
      <c r="D59" s="67"/>
      <c r="E59" s="67"/>
      <c r="F59" s="67">
        <v>0</v>
      </c>
      <c r="G59" s="49">
        <f t="shared" si="4"/>
        <v>0</v>
      </c>
    </row>
    <row r="60" spans="1:7" s="89" customFormat="1" ht="13.5" customHeight="1" thickBot="1">
      <c r="A60" s="33" t="s">
        <v>76</v>
      </c>
      <c r="B60" s="34" t="s">
        <v>77</v>
      </c>
      <c r="C60" s="35">
        <v>0</v>
      </c>
      <c r="D60" s="37"/>
      <c r="E60" s="37"/>
      <c r="F60" s="37">
        <v>0</v>
      </c>
      <c r="G60" s="46">
        <f t="shared" si="4"/>
        <v>0</v>
      </c>
    </row>
    <row r="61" spans="1:7" s="89" customFormat="1" ht="13.5" customHeight="1">
      <c r="A61" s="105" t="s">
        <v>0</v>
      </c>
      <c r="B61" s="106"/>
      <c r="C61" s="106"/>
      <c r="D61" s="107"/>
      <c r="E61" s="106"/>
      <c r="F61" s="108"/>
      <c r="G61" s="108">
        <f>SUM(G55:G60)</f>
        <v>0</v>
      </c>
    </row>
    <row r="62" spans="1:7" s="90" customFormat="1" ht="13.5" customHeight="1">
      <c r="A62" s="91"/>
      <c r="B62" s="92"/>
      <c r="C62" s="92"/>
      <c r="D62" s="93"/>
      <c r="E62" s="92"/>
      <c r="F62" s="94"/>
      <c r="G62" s="94"/>
    </row>
    <row r="63" spans="1:7" ht="13.5" customHeight="1" thickBot="1">
      <c r="A63" s="72" t="s">
        <v>93</v>
      </c>
      <c r="B63" s="65"/>
      <c r="C63" s="65"/>
      <c r="D63" s="65"/>
      <c r="E63" s="65"/>
      <c r="F63" s="65"/>
      <c r="G63" s="65"/>
    </row>
    <row r="64" spans="1:7" s="89" customFormat="1" ht="13.5" customHeight="1">
      <c r="A64" s="58" t="s">
        <v>82</v>
      </c>
      <c r="B64" s="39" t="s">
        <v>83</v>
      </c>
      <c r="C64" s="59">
        <v>1</v>
      </c>
      <c r="D64" s="60">
        <v>0</v>
      </c>
      <c r="E64" s="61">
        <f>D64*C64</f>
        <v>0</v>
      </c>
      <c r="F64" s="61">
        <v>0</v>
      </c>
      <c r="G64" s="42">
        <f>C64*F64</f>
        <v>0</v>
      </c>
    </row>
    <row r="65" spans="1:7" s="89" customFormat="1" ht="13.5" customHeight="1">
      <c r="A65" s="50" t="s">
        <v>84</v>
      </c>
      <c r="B65" s="27" t="s">
        <v>85</v>
      </c>
      <c r="C65" s="28">
        <v>2</v>
      </c>
      <c r="D65" s="29">
        <v>0</v>
      </c>
      <c r="E65" s="25">
        <f>C65*D65</f>
        <v>0</v>
      </c>
      <c r="F65" s="25">
        <v>0</v>
      </c>
      <c r="G65" s="43">
        <f>C65*F65</f>
        <v>0</v>
      </c>
    </row>
    <row r="66" spans="1:7" s="89" customFormat="1" ht="13.5" customHeight="1">
      <c r="A66" s="50" t="s">
        <v>86</v>
      </c>
      <c r="B66" s="27" t="s">
        <v>87</v>
      </c>
      <c r="C66" s="28">
        <v>1</v>
      </c>
      <c r="D66" s="29">
        <v>0</v>
      </c>
      <c r="E66" s="25">
        <f>C66*D66</f>
        <v>0</v>
      </c>
      <c r="F66" s="25">
        <v>0</v>
      </c>
      <c r="G66" s="43">
        <f>C66*F66</f>
        <v>0</v>
      </c>
    </row>
    <row r="67" spans="1:7" s="89" customFormat="1" ht="13.5" customHeight="1">
      <c r="A67" s="50" t="s">
        <v>88</v>
      </c>
      <c r="B67" s="27" t="s">
        <v>89</v>
      </c>
      <c r="C67" s="28">
        <v>1</v>
      </c>
      <c r="D67" s="29">
        <v>0</v>
      </c>
      <c r="E67" s="25">
        <f>C67*D67</f>
        <v>0</v>
      </c>
      <c r="F67" s="25">
        <v>0</v>
      </c>
      <c r="G67" s="43">
        <f>C67*F67</f>
        <v>0</v>
      </c>
    </row>
    <row r="68" spans="1:7" s="89" customFormat="1" ht="13.5" customHeight="1" thickBot="1">
      <c r="A68" s="73" t="s">
        <v>90</v>
      </c>
      <c r="B68" s="74" t="s">
        <v>91</v>
      </c>
      <c r="C68" s="35">
        <v>1</v>
      </c>
      <c r="D68" s="36">
        <v>0</v>
      </c>
      <c r="E68" s="37">
        <f>C68*D68</f>
        <v>0</v>
      </c>
      <c r="F68" s="75">
        <v>0</v>
      </c>
      <c r="G68" s="76">
        <f>C68*F68</f>
        <v>0</v>
      </c>
    </row>
    <row r="69" spans="1:7" ht="13.5" customHeight="1">
      <c r="A69" s="22" t="s">
        <v>0</v>
      </c>
      <c r="B69" s="23"/>
      <c r="C69" s="13"/>
      <c r="D69" s="12"/>
      <c r="E69" s="15">
        <f>SUM(E64:E68)</f>
        <v>0</v>
      </c>
      <c r="F69" s="16"/>
      <c r="G69" s="15">
        <f>SUM(G64:G68)</f>
        <v>0</v>
      </c>
    </row>
    <row r="70" spans="1:7" ht="13.5" customHeight="1">
      <c r="A70" s="11"/>
      <c r="B70" s="12"/>
      <c r="C70" s="13"/>
      <c r="D70" s="17"/>
      <c r="E70" s="15"/>
      <c r="F70" s="16"/>
      <c r="G70" s="18"/>
    </row>
    <row r="71" spans="1:7" s="89" customFormat="1" ht="13.5" customHeight="1" thickBot="1">
      <c r="A71" s="72" t="s">
        <v>110</v>
      </c>
      <c r="B71" s="109"/>
      <c r="C71" s="109"/>
      <c r="D71" s="109"/>
      <c r="E71" s="109"/>
      <c r="F71" s="109"/>
      <c r="G71" s="109"/>
    </row>
    <row r="72" spans="1:7" s="89" customFormat="1" ht="13.5" customHeight="1">
      <c r="A72" s="58" t="s">
        <v>115</v>
      </c>
      <c r="B72" s="39" t="s">
        <v>117</v>
      </c>
      <c r="C72" s="59">
        <v>180</v>
      </c>
      <c r="D72" s="41">
        <v>0</v>
      </c>
      <c r="E72" s="41">
        <f>C72*D72</f>
        <v>0</v>
      </c>
      <c r="F72" s="41">
        <v>0</v>
      </c>
      <c r="G72" s="42">
        <f aca="true" t="shared" si="5" ref="G72:G77">C72*F72</f>
        <v>0</v>
      </c>
    </row>
    <row r="73" spans="1:7" s="89" customFormat="1" ht="13.5" customHeight="1">
      <c r="A73" s="50" t="s">
        <v>116</v>
      </c>
      <c r="B73" s="27" t="s">
        <v>61</v>
      </c>
      <c r="C73" s="28">
        <v>2</v>
      </c>
      <c r="D73" s="29">
        <v>0</v>
      </c>
      <c r="E73" s="25">
        <f>C73*D73</f>
        <v>0</v>
      </c>
      <c r="F73" s="25">
        <v>0</v>
      </c>
      <c r="G73" s="43">
        <f t="shared" si="5"/>
        <v>0</v>
      </c>
    </row>
    <row r="74" spans="1:9" s="89" customFormat="1" ht="13.5" customHeight="1">
      <c r="A74" s="50" t="s">
        <v>43</v>
      </c>
      <c r="B74" s="27" t="s">
        <v>61</v>
      </c>
      <c r="C74" s="88">
        <v>1</v>
      </c>
      <c r="D74" s="25">
        <v>0</v>
      </c>
      <c r="E74" s="25">
        <f>C74*D74</f>
        <v>0</v>
      </c>
      <c r="F74" s="25">
        <v>0</v>
      </c>
      <c r="G74" s="43">
        <f t="shared" si="5"/>
        <v>0</v>
      </c>
      <c r="H74" s="110"/>
      <c r="I74" s="110"/>
    </row>
    <row r="75" spans="1:7" s="89" customFormat="1" ht="13.5" customHeight="1">
      <c r="A75" s="50" t="s">
        <v>125</v>
      </c>
      <c r="B75" s="27" t="s">
        <v>61</v>
      </c>
      <c r="C75" s="28">
        <v>2</v>
      </c>
      <c r="D75" s="29">
        <v>0</v>
      </c>
      <c r="E75" s="25">
        <f>C75*D75</f>
        <v>0</v>
      </c>
      <c r="F75" s="25">
        <v>0</v>
      </c>
      <c r="G75" s="43">
        <f t="shared" si="5"/>
        <v>0</v>
      </c>
    </row>
    <row r="76" spans="1:7" s="89" customFormat="1" ht="13.5" customHeight="1">
      <c r="A76" s="50" t="s">
        <v>114</v>
      </c>
      <c r="B76" s="27" t="s">
        <v>61</v>
      </c>
      <c r="C76" s="28">
        <v>16</v>
      </c>
      <c r="D76" s="140" t="s">
        <v>151</v>
      </c>
      <c r="E76" s="129" t="s">
        <v>151</v>
      </c>
      <c r="F76" s="25">
        <v>0</v>
      </c>
      <c r="G76" s="43">
        <f t="shared" si="5"/>
        <v>0</v>
      </c>
    </row>
    <row r="77" spans="1:7" s="89" customFormat="1" ht="13.5" customHeight="1" thickBot="1">
      <c r="A77" s="73" t="s">
        <v>76</v>
      </c>
      <c r="B77" s="74" t="s">
        <v>77</v>
      </c>
      <c r="C77" s="35">
        <v>490</v>
      </c>
      <c r="D77" s="141" t="s">
        <v>151</v>
      </c>
      <c r="E77" s="142" t="s">
        <v>151</v>
      </c>
      <c r="F77" s="75">
        <v>0</v>
      </c>
      <c r="G77" s="76">
        <f t="shared" si="5"/>
        <v>0</v>
      </c>
    </row>
    <row r="78" spans="1:7" s="89" customFormat="1" ht="13.5" customHeight="1">
      <c r="A78" s="111" t="s">
        <v>0</v>
      </c>
      <c r="B78" s="112"/>
      <c r="C78" s="113"/>
      <c r="D78" s="114"/>
      <c r="E78" s="115">
        <f>SUM(E72:E77)</f>
        <v>0</v>
      </c>
      <c r="F78" s="116"/>
      <c r="G78" s="115">
        <f>SUM(G72:G77)</f>
        <v>0</v>
      </c>
    </row>
    <row r="79" spans="1:7" ht="13.5" customHeight="1">
      <c r="A79" s="22"/>
      <c r="B79" s="23"/>
      <c r="C79" s="13"/>
      <c r="D79" s="12"/>
      <c r="E79" s="15"/>
      <c r="F79" s="16"/>
      <c r="G79" s="15"/>
    </row>
    <row r="80" spans="1:7" ht="13.5" customHeight="1" thickBot="1">
      <c r="A80" s="20" t="s">
        <v>10</v>
      </c>
      <c r="B80" s="21"/>
      <c r="C80" s="21"/>
      <c r="D80" s="21"/>
      <c r="E80" s="21"/>
      <c r="F80" s="21"/>
      <c r="G80" s="21"/>
    </row>
    <row r="81" spans="1:7" s="89" customFormat="1" ht="13.5" customHeight="1">
      <c r="A81" s="38" t="s">
        <v>81</v>
      </c>
      <c r="B81" s="39" t="s">
        <v>52</v>
      </c>
      <c r="C81" s="40">
        <v>3700</v>
      </c>
      <c r="D81" s="41">
        <v>0</v>
      </c>
      <c r="E81" s="41">
        <f>C81*D81</f>
        <v>0</v>
      </c>
      <c r="F81" s="41">
        <v>0</v>
      </c>
      <c r="G81" s="42">
        <f>C81*F81</f>
        <v>0</v>
      </c>
    </row>
    <row r="82" spans="1:7" s="89" customFormat="1" ht="13.5" customHeight="1">
      <c r="A82" s="82" t="s">
        <v>15</v>
      </c>
      <c r="B82" s="27" t="s">
        <v>98</v>
      </c>
      <c r="C82" s="83">
        <v>30</v>
      </c>
      <c r="D82" s="84">
        <v>0</v>
      </c>
      <c r="E82" s="84">
        <f>C82*D82</f>
        <v>0</v>
      </c>
      <c r="F82" s="84">
        <v>0</v>
      </c>
      <c r="G82" s="118">
        <f>C82*F82</f>
        <v>0</v>
      </c>
    </row>
    <row r="83" spans="1:7" s="89" customFormat="1" ht="13.5" customHeight="1" thickBot="1">
      <c r="A83" s="77" t="s">
        <v>15</v>
      </c>
      <c r="B83" s="74" t="s">
        <v>60</v>
      </c>
      <c r="C83" s="78">
        <v>100</v>
      </c>
      <c r="D83" s="79">
        <v>0</v>
      </c>
      <c r="E83" s="79">
        <f>C83*D83</f>
        <v>0</v>
      </c>
      <c r="F83" s="79">
        <v>0</v>
      </c>
      <c r="G83" s="76">
        <f>C83*F83</f>
        <v>0</v>
      </c>
    </row>
    <row r="84" spans="1:7" ht="13.5" customHeight="1">
      <c r="A84" s="22" t="s">
        <v>0</v>
      </c>
      <c r="B84" s="23"/>
      <c r="C84" s="13"/>
      <c r="D84" s="12"/>
      <c r="E84" s="15">
        <f>SUM(E81:E83)</f>
        <v>0</v>
      </c>
      <c r="F84" s="16"/>
      <c r="G84" s="15">
        <f>SUM(G81:G83)</f>
        <v>0</v>
      </c>
    </row>
    <row r="85" spans="1:7" ht="13.5" customHeight="1">
      <c r="A85" s="4"/>
      <c r="B85" s="1"/>
      <c r="C85" s="2"/>
      <c r="D85" s="5"/>
      <c r="E85" s="3"/>
      <c r="F85" s="3"/>
      <c r="G85" s="3"/>
    </row>
    <row r="86" spans="1:7" s="81" customFormat="1" ht="13.5" customHeight="1" thickBot="1">
      <c r="A86" s="20" t="s">
        <v>2</v>
      </c>
      <c r="B86" s="21"/>
      <c r="C86" s="21"/>
      <c r="D86" s="21"/>
      <c r="E86" s="21"/>
      <c r="F86" s="21"/>
      <c r="G86" s="21"/>
    </row>
    <row r="87" spans="1:10" s="89" customFormat="1" ht="13.5" customHeight="1">
      <c r="A87" s="130" t="s">
        <v>135</v>
      </c>
      <c r="B87" s="131" t="s">
        <v>136</v>
      </c>
      <c r="C87" s="132"/>
      <c r="D87" s="133">
        <v>0</v>
      </c>
      <c r="E87" s="133">
        <f>C87*D87</f>
        <v>0</v>
      </c>
      <c r="F87" s="133">
        <v>0</v>
      </c>
      <c r="G87" s="134">
        <f>C87*F87</f>
        <v>0</v>
      </c>
      <c r="J87" s="119"/>
    </row>
    <row r="88" spans="1:7" s="89" customFormat="1" ht="13.5" customHeight="1">
      <c r="A88" s="85" t="s">
        <v>99</v>
      </c>
      <c r="B88" s="32" t="s">
        <v>100</v>
      </c>
      <c r="C88" s="48">
        <v>600</v>
      </c>
      <c r="D88" s="29">
        <v>0</v>
      </c>
      <c r="E88" s="29">
        <f aca="true" t="shared" si="6" ref="E88:E97">C88*D88</f>
        <v>0</v>
      </c>
      <c r="F88" s="29">
        <v>0</v>
      </c>
      <c r="G88" s="43">
        <f aca="true" t="shared" si="7" ref="G88:G93">C88*F88</f>
        <v>0</v>
      </c>
    </row>
    <row r="89" spans="1:7" s="89" customFormat="1" ht="13.5" customHeight="1">
      <c r="A89" s="85" t="s">
        <v>99</v>
      </c>
      <c r="B89" s="32" t="s">
        <v>101</v>
      </c>
      <c r="C89" s="48">
        <v>260</v>
      </c>
      <c r="D89" s="29">
        <v>0</v>
      </c>
      <c r="E89" s="29">
        <f t="shared" si="6"/>
        <v>0</v>
      </c>
      <c r="F89" s="29">
        <v>0</v>
      </c>
      <c r="G89" s="43">
        <f t="shared" si="7"/>
        <v>0</v>
      </c>
    </row>
    <row r="90" spans="1:7" s="89" customFormat="1" ht="13.5" customHeight="1">
      <c r="A90" s="85" t="s">
        <v>102</v>
      </c>
      <c r="B90" s="86" t="s">
        <v>103</v>
      </c>
      <c r="C90" s="48">
        <v>1820</v>
      </c>
      <c r="D90" s="29">
        <v>0</v>
      </c>
      <c r="E90" s="29">
        <f t="shared" si="6"/>
        <v>0</v>
      </c>
      <c r="F90" s="29">
        <v>0</v>
      </c>
      <c r="G90" s="43">
        <f t="shared" si="7"/>
        <v>0</v>
      </c>
    </row>
    <row r="91" spans="1:7" s="89" customFormat="1" ht="13.5" customHeight="1">
      <c r="A91" s="85" t="s">
        <v>104</v>
      </c>
      <c r="B91" s="32" t="s">
        <v>105</v>
      </c>
      <c r="C91" s="48">
        <v>1940</v>
      </c>
      <c r="D91" s="29">
        <v>0</v>
      </c>
      <c r="E91" s="29">
        <f t="shared" si="6"/>
        <v>0</v>
      </c>
      <c r="F91" s="29">
        <v>0</v>
      </c>
      <c r="G91" s="43">
        <f t="shared" si="7"/>
        <v>0</v>
      </c>
    </row>
    <row r="92" spans="1:7" s="89" customFormat="1" ht="13.5" customHeight="1">
      <c r="A92" s="47" t="s">
        <v>12</v>
      </c>
      <c r="B92" s="32" t="s">
        <v>62</v>
      </c>
      <c r="C92" s="48">
        <v>500</v>
      </c>
      <c r="D92" s="29">
        <v>0</v>
      </c>
      <c r="E92" s="29">
        <f t="shared" si="6"/>
        <v>0</v>
      </c>
      <c r="F92" s="29">
        <v>0</v>
      </c>
      <c r="G92" s="43">
        <f t="shared" si="7"/>
        <v>0</v>
      </c>
    </row>
    <row r="93" spans="1:7" s="89" customFormat="1" ht="13.5" customHeight="1">
      <c r="A93" s="47" t="s">
        <v>13</v>
      </c>
      <c r="B93" s="32" t="s">
        <v>14</v>
      </c>
      <c r="C93" s="48">
        <v>500</v>
      </c>
      <c r="D93" s="29">
        <v>0</v>
      </c>
      <c r="E93" s="29">
        <f t="shared" si="6"/>
        <v>0</v>
      </c>
      <c r="F93" s="29">
        <v>0</v>
      </c>
      <c r="G93" s="43">
        <f t="shared" si="7"/>
        <v>0</v>
      </c>
    </row>
    <row r="94" spans="1:7" s="89" customFormat="1" ht="13.5" customHeight="1">
      <c r="A94" s="30" t="s">
        <v>51</v>
      </c>
      <c r="B94" s="31"/>
      <c r="C94" s="28">
        <v>30</v>
      </c>
      <c r="D94" s="129" t="s">
        <v>151</v>
      </c>
      <c r="E94" s="29"/>
      <c r="F94" s="25">
        <v>0</v>
      </c>
      <c r="G94" s="49">
        <f>F94*C94</f>
        <v>0</v>
      </c>
    </row>
    <row r="95" spans="1:7" s="89" customFormat="1" ht="13.5" customHeight="1">
      <c r="A95" s="30" t="s">
        <v>3</v>
      </c>
      <c r="B95" s="31" t="s">
        <v>61</v>
      </c>
      <c r="C95" s="28">
        <v>12</v>
      </c>
      <c r="D95" s="129" t="s">
        <v>151</v>
      </c>
      <c r="E95" s="29"/>
      <c r="F95" s="25">
        <v>0</v>
      </c>
      <c r="G95" s="49">
        <f>F95*C95</f>
        <v>0</v>
      </c>
    </row>
    <row r="96" spans="1:7" s="89" customFormat="1" ht="42" customHeight="1">
      <c r="A96" s="30" t="s">
        <v>106</v>
      </c>
      <c r="B96" s="31" t="s">
        <v>78</v>
      </c>
      <c r="C96" s="28">
        <v>1</v>
      </c>
      <c r="D96" s="129" t="s">
        <v>151</v>
      </c>
      <c r="E96" s="29"/>
      <c r="F96" s="25">
        <v>0</v>
      </c>
      <c r="G96" s="49">
        <f>F96*C96</f>
        <v>0</v>
      </c>
    </row>
    <row r="97" spans="1:7" s="89" customFormat="1" ht="27.75" customHeight="1" thickBot="1">
      <c r="A97" s="44" t="s">
        <v>107</v>
      </c>
      <c r="B97" s="45" t="s">
        <v>78</v>
      </c>
      <c r="C97" s="35">
        <v>1</v>
      </c>
      <c r="D97" s="37">
        <v>0</v>
      </c>
      <c r="E97" s="36">
        <f t="shared" si="6"/>
        <v>0</v>
      </c>
      <c r="F97" s="37">
        <v>0</v>
      </c>
      <c r="G97" s="46">
        <f>F97*C97</f>
        <v>0</v>
      </c>
    </row>
    <row r="98" spans="1:7" s="81" customFormat="1" ht="13.5" customHeight="1">
      <c r="A98" s="11" t="s">
        <v>0</v>
      </c>
      <c r="B98" s="12"/>
      <c r="C98" s="13"/>
      <c r="D98" s="14"/>
      <c r="E98" s="15">
        <f>SUM(E88:E97)</f>
        <v>0</v>
      </c>
      <c r="F98" s="16"/>
      <c r="G98" s="15">
        <f>SUM(G88:G97)</f>
        <v>0</v>
      </c>
    </row>
    <row r="99" spans="1:7" ht="12.75">
      <c r="A99" s="11"/>
      <c r="B99" s="12"/>
      <c r="C99" s="13"/>
      <c r="D99" s="17"/>
      <c r="E99" s="15"/>
      <c r="F99" s="16"/>
      <c r="G99" s="18"/>
    </row>
    <row r="100" spans="1:7" ht="15.75" thickBot="1">
      <c r="A100" s="24" t="s">
        <v>11</v>
      </c>
      <c r="B100" s="6"/>
      <c r="C100" s="7"/>
      <c r="D100" s="8"/>
      <c r="E100" s="9"/>
      <c r="F100" s="9"/>
      <c r="G100" s="10"/>
    </row>
    <row r="101" spans="1:7" ht="16.5" customHeight="1" thickBot="1">
      <c r="A101" s="143" t="s">
        <v>17</v>
      </c>
      <c r="B101" s="144"/>
      <c r="C101" s="144"/>
      <c r="D101" s="144"/>
      <c r="E101" s="144"/>
      <c r="F101" s="145"/>
      <c r="G101" s="139">
        <f>SUM(E98,G98,G84,E84,E78,G78,E52,G52,G61,E69,G69)</f>
        <v>0</v>
      </c>
    </row>
  </sheetData>
  <sheetProtection/>
  <mergeCells count="7">
    <mergeCell ref="A101:F101"/>
    <mergeCell ref="A1:G1"/>
    <mergeCell ref="A2:G2"/>
    <mergeCell ref="A3:G3"/>
    <mergeCell ref="A4:A5"/>
    <mergeCell ref="D4:E4"/>
    <mergeCell ref="F4:G4"/>
  </mergeCells>
  <printOptions/>
  <pageMargins left="0.7" right="0.7" top="0.787401575" bottom="0.787401575" header="0.3" footer="0.3"/>
  <pageSetup horizontalDpi="600" verticalDpi="600" orientation="landscape" paperSize="9" scale="76" r:id="rId1"/>
  <rowBreaks count="5" manualBreakCount="5">
    <brk id="17" max="255" man="1"/>
    <brk id="28" max="255" man="1"/>
    <brk id="37" max="255" man="1"/>
    <brk id="45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Biely</dc:creator>
  <cp:keywords/>
  <dc:description/>
  <cp:lastModifiedBy>biely.b</cp:lastModifiedBy>
  <cp:lastPrinted>2020-06-18T10:55:18Z</cp:lastPrinted>
  <dcterms:created xsi:type="dcterms:W3CDTF">2007-03-01T07:08:01Z</dcterms:created>
  <dcterms:modified xsi:type="dcterms:W3CDTF">2020-09-02T17:52:40Z</dcterms:modified>
  <cp:category/>
  <cp:version/>
  <cp:contentType/>
  <cp:contentStatus/>
</cp:coreProperties>
</file>