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heckCompatibility="1"/>
  <mc:AlternateContent xmlns:mc="http://schemas.openxmlformats.org/markup-compatibility/2006">
    <mc:Choice Requires="x15">
      <x15ac:absPath xmlns:x15ac="http://schemas.microsoft.com/office/spreadsheetml/2010/11/ac" url="C:\Users\vokal.jaroslav\OneDrive - Jihomoravský kraj\hapalova\soutez\sadove_upravy\vystup_sadove_upravy_3\soupisy\"/>
    </mc:Choice>
  </mc:AlternateContent>
  <xr:revisionPtr revIDLastSave="22" documentId="8_{C243B34D-8CDE-4498-AB75-8D30590D23E7}" xr6:coauthVersionLast="45" xr6:coauthVersionMax="45" xr10:uidLastSave="{D0676943-4F4E-41FB-876D-60BE6CCA11C2}"/>
  <bookViews>
    <workbookView xWindow="28680" yWindow="-120" windowWidth="29040" windowHeight="15840" tabRatio="981" activeTab="1" xr2:uid="{00000000-000D-0000-FFFF-FFFF00000000}"/>
  </bookViews>
  <sheets>
    <sheet name="Rekapitulace_celkem" sheetId="18" r:id="rId1"/>
    <sheet name="herni_prvky" sheetId="12" r:id="rId2"/>
  </sheets>
  <definedNames>
    <definedName name="_xlnm.Print_Titles" localSheetId="0">Rekapitulace_celkem!$23:$23</definedName>
    <definedName name="_xlnm.Print_Area" localSheetId="0">Rekapitulace_celkem!$D$4:$AM$12,Rekapitulace_celkem!$C$18:$AM$34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2" l="1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L21" i="18" l="1"/>
  <c r="L20" i="18"/>
  <c r="F18" i="12" l="1"/>
  <c r="I18" i="12" s="1"/>
  <c r="F17" i="12"/>
  <c r="I17" i="12" s="1"/>
  <c r="I16" i="12"/>
  <c r="F16" i="12"/>
  <c r="F15" i="12"/>
  <c r="F14" i="12"/>
  <c r="I14" i="12" s="1"/>
  <c r="F13" i="12"/>
  <c r="I13" i="12" s="1"/>
  <c r="F12" i="12"/>
  <c r="I12" i="12" s="1"/>
  <c r="I11" i="12"/>
  <c r="F11" i="12"/>
  <c r="F10" i="12"/>
  <c r="I10" i="12" s="1"/>
  <c r="F9" i="12"/>
  <c r="I9" i="12" s="1"/>
  <c r="F8" i="12"/>
  <c r="I8" i="12" s="1"/>
  <c r="F7" i="12"/>
  <c r="F6" i="12"/>
  <c r="I6" i="12" s="1"/>
  <c r="F5" i="12"/>
  <c r="I5" i="12" s="1"/>
  <c r="I15" i="12" l="1"/>
  <c r="I7" i="12"/>
  <c r="I19" i="12" s="1"/>
  <c r="AG26" i="18" s="1"/>
  <c r="AG25" i="18" s="1"/>
  <c r="AK11" i="18" l="1"/>
</calcChain>
</file>

<file path=xl/sharedStrings.xml><?xml version="1.0" encoding="utf-8"?>
<sst xmlns="http://schemas.openxmlformats.org/spreadsheetml/2006/main" count="39" uniqueCount="36">
  <si>
    <t>Export Komplet</t>
  </si>
  <si>
    <t>REKAPITULACE STAVBY</t>
  </si>
  <si>
    <t>Kód:</t>
  </si>
  <si>
    <t>MR2019-4-2a</t>
  </si>
  <si>
    <t>Stavba:</t>
  </si>
  <si>
    <t>Rekonstrukce areálu ZŠ Hapalaova -Marie Hubnerové</t>
  </si>
  <si>
    <t>Poznámka:</t>
  </si>
  <si>
    <t>Cena bez DPH</t>
  </si>
  <si>
    <t>REKAPITULACE OBJEKTŮ STAVBY A SOUPISŮ PRACÍ</t>
  </si>
  <si>
    <t>Kód</t>
  </si>
  <si>
    <t>Popis</t>
  </si>
  <si>
    <t>Cena bez DPH [CZK]</t>
  </si>
  <si>
    <t>Náklady stavby celkem</t>
  </si>
  <si>
    <t>Cena celkem</t>
  </si>
  <si>
    <t>Herní prvky</t>
  </si>
  <si>
    <t>POLOŽKA</t>
  </si>
  <si>
    <t>POČET (KS)</t>
  </si>
  <si>
    <t xml:space="preserve">CENA produktu </t>
  </si>
  <si>
    <t>CENA
produktu
celkem</t>
  </si>
  <si>
    <t>Cena montáže</t>
  </si>
  <si>
    <t>Cena montáže celkem</t>
  </si>
  <si>
    <t>Masivní pískoviště</t>
  </si>
  <si>
    <t>Panely - jemná motorika</t>
  </si>
  <si>
    <t>Naslouchadlo</t>
  </si>
  <si>
    <t>Tabule s počítadlem</t>
  </si>
  <si>
    <t>Lanová prolézačka s dvěmi podestami a širokou skluzavkou</t>
  </si>
  <si>
    <t>Pružinové houpadlo kůň</t>
  </si>
  <si>
    <t>Pružinové houpadlo pes</t>
  </si>
  <si>
    <t>Pexeso</t>
  </si>
  <si>
    <t>Kovová zvonkohra</t>
  </si>
  <si>
    <t>Hra s kuličkami</t>
  </si>
  <si>
    <t>Zemní trampolína</t>
  </si>
  <si>
    <t>Obíhací kůly</t>
  </si>
  <si>
    <t>Skupinová houpačka malá</t>
  </si>
  <si>
    <t>Kreslící tabule</t>
  </si>
  <si>
    <t>CENA ZA HERNÍ PRVKY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</si>
</sst>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\ &quot;Kč&quot;"/>
  </numFmts>
  <fonts count="21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9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b/>
      <sz val="10"/>
      <color rgb="FF00336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CC66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1" fillId="0" borderId="1"/>
    <xf numFmtId="0" fontId="19" fillId="0" borderId="1"/>
    <xf numFmtId="0" fontId="17" fillId="0" borderId="1" applyNumberFormat="0" applyFill="0" applyBorder="0" applyAlignment="0" applyProtection="0"/>
    <xf numFmtId="0" fontId="20" fillId="0" borderId="1" applyNumberFormat="0" applyFill="0" applyBorder="0" applyAlignment="0" applyProtection="0"/>
  </cellStyleXfs>
  <cellXfs count="8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0" fillId="0" borderId="6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2" borderId="8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/>
    <xf numFmtId="0" fontId="0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2"/>
    <xf numFmtId="0" fontId="1" fillId="0" borderId="1" xfId="2" applyAlignment="1">
      <alignment horizontal="center" vertical="center"/>
    </xf>
    <xf numFmtId="0" fontId="1" fillId="0" borderId="1" xfId="2" applyAlignment="1">
      <alignment horizontal="center"/>
    </xf>
    <xf numFmtId="0" fontId="18" fillId="0" borderId="1" xfId="2" applyFont="1" applyAlignment="1">
      <alignment horizontal="left" vertical="center"/>
    </xf>
    <xf numFmtId="0" fontId="18" fillId="0" borderId="1" xfId="2" applyFont="1" applyAlignment="1">
      <alignment vertical="center"/>
    </xf>
    <xf numFmtId="0" fontId="18" fillId="0" borderId="13" xfId="2" applyFont="1" applyBorder="1" applyAlignment="1">
      <alignment horizontal="center" vertical="top"/>
    </xf>
    <xf numFmtId="0" fontId="18" fillId="0" borderId="13" xfId="2" applyFont="1" applyBorder="1" applyAlignment="1">
      <alignment horizontal="center" vertical="top" wrapText="1"/>
    </xf>
    <xf numFmtId="0" fontId="1" fillId="0" borderId="13" xfId="2" applyBorder="1" applyAlignment="1">
      <alignment horizontal="center" vertical="top"/>
    </xf>
    <xf numFmtId="164" fontId="1" fillId="0" borderId="13" xfId="2" applyNumberFormat="1" applyBorder="1" applyAlignment="1">
      <alignment horizontal="center" vertical="top"/>
    </xf>
    <xf numFmtId="164" fontId="1" fillId="0" borderId="13" xfId="2" applyNumberFormat="1" applyBorder="1" applyAlignment="1">
      <alignment horizontal="right" vertical="top"/>
    </xf>
    <xf numFmtId="0" fontId="1" fillId="0" borderId="1" xfId="2" applyAlignment="1">
      <alignment vertical="center"/>
    </xf>
    <xf numFmtId="0" fontId="1" fillId="4" borderId="15" xfId="2" applyFill="1" applyBorder="1" applyAlignment="1">
      <alignment vertical="center"/>
    </xf>
    <xf numFmtId="165" fontId="1" fillId="4" borderId="15" xfId="2" applyNumberFormat="1" applyFill="1" applyBorder="1" applyAlignment="1">
      <alignment horizontal="center" vertical="center"/>
    </xf>
    <xf numFmtId="165" fontId="18" fillId="4" borderId="16" xfId="2" applyNumberFormat="1" applyFont="1" applyFill="1" applyBorder="1" applyAlignment="1">
      <alignment vertical="center"/>
    </xf>
    <xf numFmtId="164" fontId="1" fillId="5" borderId="13" xfId="2" applyNumberFormat="1" applyFill="1" applyBorder="1" applyAlignment="1">
      <alignment horizontal="center" vertical="top"/>
    </xf>
    <xf numFmtId="0" fontId="17" fillId="0" borderId="0" xfId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0" fontId="14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" fontId="10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4" fontId="15" fillId="3" borderId="0" xfId="0" applyNumberFormat="1" applyFont="1" applyFill="1" applyAlignment="1">
      <alignment horizontal="right" vertical="center"/>
    </xf>
    <xf numFmtId="0" fontId="1" fillId="0" borderId="13" xfId="2" applyBorder="1" applyAlignment="1">
      <alignment horizontal="left" vertical="top"/>
    </xf>
    <xf numFmtId="0" fontId="18" fillId="0" borderId="1" xfId="2" applyFont="1" applyAlignment="1">
      <alignment horizontal="left" vertical="center"/>
    </xf>
    <xf numFmtId="0" fontId="18" fillId="0" borderId="11" xfId="2" applyFont="1" applyBorder="1" applyAlignment="1">
      <alignment horizontal="left" vertical="top"/>
    </xf>
    <xf numFmtId="0" fontId="18" fillId="0" borderId="12" xfId="2" applyFont="1" applyBorder="1" applyAlignment="1">
      <alignment horizontal="left" vertical="top"/>
    </xf>
    <xf numFmtId="0" fontId="1" fillId="0" borderId="17" xfId="2" applyBorder="1" applyAlignment="1">
      <alignment horizontal="left" vertical="center"/>
    </xf>
    <xf numFmtId="0" fontId="1" fillId="0" borderId="13" xfId="2" applyBorder="1" applyAlignment="1">
      <alignment horizontal="left" vertical="top" wrapText="1"/>
    </xf>
    <xf numFmtId="0" fontId="1" fillId="0" borderId="11" xfId="2" applyBorder="1" applyAlignment="1">
      <alignment horizontal="left" vertical="top"/>
    </xf>
    <xf numFmtId="0" fontId="1" fillId="0" borderId="12" xfId="2" applyBorder="1" applyAlignment="1">
      <alignment horizontal="left" vertical="top"/>
    </xf>
    <xf numFmtId="0" fontId="18" fillId="4" borderId="14" xfId="2" applyFont="1" applyFill="1" applyBorder="1" applyAlignment="1">
      <alignment horizontal="left" vertical="center"/>
    </xf>
    <xf numFmtId="0" fontId="18" fillId="4" borderId="15" xfId="2" applyFont="1" applyFill="1" applyBorder="1" applyAlignment="1">
      <alignment horizontal="left" vertical="center"/>
    </xf>
    <xf numFmtId="0" fontId="1" fillId="0" borderId="1" xfId="2" applyFill="1"/>
  </cellXfs>
  <cellStyles count="6">
    <cellStyle name="Hypertextový odkaz" xfId="1" builtinId="8"/>
    <cellStyle name="Hypertextový odkaz 2" xfId="4" xr:uid="{21160620-011F-43F3-BBA7-726D810112B3}"/>
    <cellStyle name="Hypertextový odkaz 3" xfId="5" xr:uid="{795FBA29-A45B-441F-A8E9-3E9911F85237}"/>
    <cellStyle name="Normální" xfId="0" builtinId="0" customBuiltin="1"/>
    <cellStyle name="Normální 2" xfId="2" xr:uid="{A7C6867F-F901-4508-8627-B8CFEDAB27AB}"/>
    <cellStyle name="Normální 3" xfId="3" xr:uid="{E3B71BBF-DE58-4CB8-BA2A-3B619071D3F5}"/>
  </cellStyles>
  <dxfs count="0"/>
  <tableStyles count="0"/>
  <colors>
    <mruColors>
      <color rgb="FFFF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18BDC41-493A-4880-850F-75C1930A143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0D952-849F-408C-9ED6-A3587D9680A5}">
  <sheetPr>
    <tabColor rgb="FFFFFF00"/>
    <pageSetUpPr fitToPage="1"/>
  </sheetPr>
  <dimension ref="A1:AM35"/>
  <sheetViews>
    <sheetView showGridLines="0" topLeftCell="B37" workbookViewId="0">
      <selection activeCell="AU22" sqref="AU22"/>
    </sheetView>
  </sheetViews>
  <sheetFormatPr defaultRowHeight="11.25" x14ac:dyDescent="0.2"/>
  <cols>
    <col min="1" max="1" width="8.33203125" style="30" customWidth="1"/>
    <col min="2" max="2" width="1.6640625" style="30" customWidth="1"/>
    <col min="3" max="3" width="4.1640625" style="30" customWidth="1"/>
    <col min="4" max="33" width="2.6640625" style="30" customWidth="1"/>
    <col min="34" max="34" width="3.33203125" style="30" customWidth="1"/>
    <col min="35" max="35" width="31.6640625" style="30" customWidth="1"/>
    <col min="36" max="37" width="2.5" style="30" customWidth="1"/>
    <col min="38" max="38" width="8.33203125" style="30" customWidth="1"/>
    <col min="39" max="39" width="3.33203125" style="30" customWidth="1"/>
    <col min="40" max="16384" width="9.33203125" style="30"/>
  </cols>
  <sheetData>
    <row r="1" spans="1:39" x14ac:dyDescent="0.2">
      <c r="A1" s="4" t="s">
        <v>0</v>
      </c>
    </row>
    <row r="2" spans="1:39" ht="36.950000000000003" customHeight="1" x14ac:dyDescent="0.2"/>
    <row r="3" spans="1:39" ht="6.95" customHeight="1" x14ac:dyDescent="0.2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</row>
    <row r="4" spans="1:39" ht="24.95" customHeight="1" x14ac:dyDescent="0.2">
      <c r="B4" s="7"/>
      <c r="D4" s="8" t="s">
        <v>1</v>
      </c>
    </row>
    <row r="5" spans="1:39" ht="12" customHeight="1" x14ac:dyDescent="0.2">
      <c r="B5" s="7"/>
      <c r="D5" s="9" t="s">
        <v>2</v>
      </c>
      <c r="K5" s="65" t="s">
        <v>3</v>
      </c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</row>
    <row r="6" spans="1:39" ht="36.950000000000003" customHeight="1" x14ac:dyDescent="0.2">
      <c r="B6" s="7"/>
      <c r="D6" s="10" t="s">
        <v>4</v>
      </c>
      <c r="K6" s="67" t="s">
        <v>5</v>
      </c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</row>
    <row r="7" spans="1:39" ht="6.95" customHeight="1" x14ac:dyDescent="0.2">
      <c r="B7" s="7"/>
    </row>
    <row r="8" spans="1:39" ht="12" customHeight="1" x14ac:dyDescent="0.2">
      <c r="B8" s="7"/>
      <c r="D8" s="34" t="s">
        <v>6</v>
      </c>
    </row>
    <row r="9" spans="1:39" ht="6.95" customHeight="1" x14ac:dyDescent="0.2">
      <c r="B9" s="7"/>
    </row>
    <row r="10" spans="1:39" ht="6.95" customHeight="1" x14ac:dyDescent="0.2">
      <c r="B10" s="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s="33" customFormat="1" ht="25.9" customHeight="1" x14ac:dyDescent="0.2">
      <c r="B11" s="12"/>
      <c r="D11" s="13" t="s">
        <v>7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68">
        <f>ROUND(AG25,2)</f>
        <v>0</v>
      </c>
      <c r="AL11" s="69"/>
      <c r="AM11" s="69"/>
    </row>
    <row r="12" spans="1:39" s="33" customFormat="1" ht="6.95" customHeight="1" x14ac:dyDescent="0.2">
      <c r="B12" s="12"/>
    </row>
    <row r="13" spans="1:39" s="33" customFormat="1" ht="6.95" customHeight="1" x14ac:dyDescent="0.2"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</row>
    <row r="17" spans="1:39" s="33" customFormat="1" ht="6.95" customHeight="1" x14ac:dyDescent="0.2"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</row>
    <row r="18" spans="1:39" s="33" customFormat="1" ht="24.95" customHeight="1" x14ac:dyDescent="0.2">
      <c r="B18" s="12"/>
      <c r="C18" s="8" t="s">
        <v>8</v>
      </c>
    </row>
    <row r="19" spans="1:39" s="33" customFormat="1" ht="6.95" customHeight="1" x14ac:dyDescent="0.2">
      <c r="B19" s="12"/>
    </row>
    <row r="20" spans="1:39" s="33" customFormat="1" ht="12" customHeight="1" x14ac:dyDescent="0.2">
      <c r="B20" s="12"/>
      <c r="C20" s="34" t="s">
        <v>2</v>
      </c>
      <c r="L20" s="33" t="str">
        <f>K5</f>
        <v>MR2019-4-2a</v>
      </c>
    </row>
    <row r="21" spans="1:39" s="32" customFormat="1" ht="36.950000000000003" customHeight="1" x14ac:dyDescent="0.2">
      <c r="B21" s="18"/>
      <c r="C21" s="19" t="s">
        <v>4</v>
      </c>
      <c r="L21" s="63" t="str">
        <f>K6</f>
        <v>Rekonstrukce areálu ZŠ Hapalaova -Marie Hubnerové</v>
      </c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</row>
    <row r="22" spans="1:39" s="33" customFormat="1" ht="10.9" customHeight="1" x14ac:dyDescent="0.2">
      <c r="B22" s="12"/>
    </row>
    <row r="23" spans="1:39" s="33" customFormat="1" ht="29.25" customHeight="1" x14ac:dyDescent="0.2">
      <c r="B23" s="12"/>
      <c r="C23" s="57" t="s">
        <v>9</v>
      </c>
      <c r="D23" s="58"/>
      <c r="E23" s="58"/>
      <c r="F23" s="58"/>
      <c r="G23" s="58"/>
      <c r="H23" s="20"/>
      <c r="I23" s="59" t="s">
        <v>10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60" t="s">
        <v>11</v>
      </c>
      <c r="AH23" s="58"/>
      <c r="AI23" s="58"/>
      <c r="AJ23" s="58"/>
      <c r="AK23" s="58"/>
      <c r="AL23" s="58"/>
      <c r="AM23" s="58"/>
    </row>
    <row r="24" spans="1:39" s="33" customFormat="1" ht="10.9" customHeight="1" x14ac:dyDescent="0.2">
      <c r="B24" s="12"/>
    </row>
    <row r="25" spans="1:39" s="1" customFormat="1" ht="32.450000000000003" customHeight="1" x14ac:dyDescent="0.2">
      <c r="B25" s="21"/>
      <c r="C25" s="22" t="s">
        <v>12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61">
        <f>SUM(AG26)</f>
        <v>0</v>
      </c>
      <c r="AH25" s="61"/>
      <c r="AI25" s="61"/>
      <c r="AJ25" s="61"/>
      <c r="AK25" s="61"/>
      <c r="AL25" s="61"/>
      <c r="AM25" s="61"/>
    </row>
    <row r="26" spans="1:39" s="3" customFormat="1" ht="38.25" customHeight="1" x14ac:dyDescent="0.2">
      <c r="A26" s="24"/>
      <c r="B26" s="27"/>
      <c r="C26" s="29"/>
      <c r="D26" s="62" t="s">
        <v>14</v>
      </c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70">
        <f>herni_prvky!$I$19</f>
        <v>0</v>
      </c>
      <c r="AH26" s="70"/>
      <c r="AI26" s="70"/>
      <c r="AJ26" s="70"/>
      <c r="AK26" s="70"/>
      <c r="AL26" s="70"/>
      <c r="AM26" s="70"/>
    </row>
    <row r="27" spans="1:39" s="3" customFormat="1" ht="25.5" customHeight="1" x14ac:dyDescent="0.2">
      <c r="A27" s="24"/>
      <c r="B27" s="27"/>
      <c r="C27" s="29"/>
      <c r="D27" s="29"/>
      <c r="E27" s="53"/>
      <c r="F27" s="53"/>
      <c r="G27" s="53"/>
      <c r="H27" s="53"/>
      <c r="I27" s="53"/>
      <c r="J27" s="29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1"/>
      <c r="AH27" s="52"/>
      <c r="AI27" s="52"/>
      <c r="AJ27" s="52"/>
      <c r="AK27" s="52"/>
      <c r="AL27" s="52"/>
      <c r="AM27" s="52"/>
    </row>
    <row r="28" spans="1:39" s="3" customFormat="1" ht="38.25" customHeight="1" x14ac:dyDescent="0.2">
      <c r="A28" s="24"/>
      <c r="B28" s="27"/>
      <c r="C28" s="29"/>
      <c r="D28" s="29"/>
      <c r="E28" s="53"/>
      <c r="F28" s="53"/>
      <c r="G28" s="53"/>
      <c r="H28" s="53"/>
      <c r="I28" s="53"/>
      <c r="J28" s="29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1"/>
      <c r="AH28" s="52"/>
      <c r="AI28" s="52"/>
      <c r="AJ28" s="52"/>
      <c r="AK28" s="52"/>
      <c r="AL28" s="52"/>
      <c r="AM28" s="52"/>
    </row>
    <row r="29" spans="1:39" s="3" customFormat="1" ht="38.25" customHeight="1" x14ac:dyDescent="0.2">
      <c r="A29" s="24"/>
      <c r="B29" s="27"/>
      <c r="C29" s="29"/>
      <c r="D29" s="29"/>
      <c r="E29" s="53"/>
      <c r="F29" s="53"/>
      <c r="G29" s="53"/>
      <c r="H29" s="53"/>
      <c r="I29" s="53"/>
      <c r="J29" s="29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1"/>
      <c r="AH29" s="52"/>
      <c r="AI29" s="52"/>
      <c r="AJ29" s="52"/>
      <c r="AK29" s="52"/>
      <c r="AL29" s="52"/>
      <c r="AM29" s="52"/>
    </row>
    <row r="30" spans="1:39" s="3" customFormat="1" ht="38.25" customHeight="1" x14ac:dyDescent="0.2">
      <c r="A30" s="24"/>
      <c r="B30" s="27"/>
      <c r="C30" s="29"/>
      <c r="D30" s="29"/>
      <c r="E30" s="53"/>
      <c r="F30" s="53"/>
      <c r="G30" s="53"/>
      <c r="H30" s="53"/>
      <c r="I30" s="53"/>
      <c r="J30" s="29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1"/>
      <c r="AH30" s="52"/>
      <c r="AI30" s="52"/>
      <c r="AJ30" s="52"/>
      <c r="AK30" s="52"/>
      <c r="AL30" s="52"/>
      <c r="AM30" s="52"/>
    </row>
    <row r="31" spans="1:39" s="3" customFormat="1" ht="25.5" customHeight="1" x14ac:dyDescent="0.2">
      <c r="A31" s="24"/>
      <c r="B31" s="27"/>
      <c r="C31" s="29"/>
      <c r="D31" s="29"/>
      <c r="E31" s="54"/>
      <c r="F31" s="54"/>
      <c r="G31" s="54"/>
      <c r="H31" s="54"/>
      <c r="I31" s="54"/>
      <c r="J31" s="29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1"/>
      <c r="AH31" s="52"/>
      <c r="AI31" s="52"/>
      <c r="AJ31" s="52"/>
      <c r="AK31" s="52"/>
      <c r="AL31" s="52"/>
      <c r="AM31" s="52"/>
    </row>
    <row r="32" spans="1:39" s="2" customFormat="1" ht="40.5" customHeight="1" x14ac:dyDescent="0.2">
      <c r="A32" s="24"/>
      <c r="B32" s="25"/>
      <c r="C32" s="26"/>
      <c r="D32" s="54"/>
      <c r="E32" s="54"/>
      <c r="F32" s="54"/>
      <c r="G32" s="54"/>
      <c r="H32" s="54"/>
      <c r="I32" s="28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5"/>
      <c r="AH32" s="56"/>
      <c r="AI32" s="56"/>
      <c r="AJ32" s="56"/>
      <c r="AK32" s="56"/>
      <c r="AL32" s="56"/>
      <c r="AM32" s="56"/>
    </row>
    <row r="33" spans="1:39" s="2" customFormat="1" ht="40.5" customHeight="1" x14ac:dyDescent="0.2">
      <c r="A33" s="24"/>
      <c r="B33" s="25"/>
      <c r="C33" s="26"/>
      <c r="D33" s="54"/>
      <c r="E33" s="54"/>
      <c r="F33" s="54"/>
      <c r="G33" s="54"/>
      <c r="H33" s="54"/>
      <c r="I33" s="28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5"/>
      <c r="AH33" s="56"/>
      <c r="AI33" s="56"/>
      <c r="AJ33" s="56"/>
      <c r="AK33" s="56"/>
      <c r="AL33" s="56"/>
      <c r="AM33" s="56"/>
    </row>
    <row r="34" spans="1:39" s="33" customFormat="1" ht="30" customHeight="1" x14ac:dyDescent="0.2">
      <c r="B34" s="12"/>
    </row>
    <row r="35" spans="1:39" s="33" customFormat="1" ht="6.95" customHeight="1" x14ac:dyDescent="0.2"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</row>
  </sheetData>
  <mergeCells count="31">
    <mergeCell ref="L21:AM21"/>
    <mergeCell ref="K5:AM5"/>
    <mergeCell ref="K6:AM6"/>
    <mergeCell ref="AK11:AM11"/>
    <mergeCell ref="AG26:AM26"/>
    <mergeCell ref="C23:G23"/>
    <mergeCell ref="I23:AF23"/>
    <mergeCell ref="AG23:AM23"/>
    <mergeCell ref="AG25:AM25"/>
    <mergeCell ref="E27:I27"/>
    <mergeCell ref="K27:AF27"/>
    <mergeCell ref="AG27:AM27"/>
    <mergeCell ref="D26:AF26"/>
    <mergeCell ref="D33:H33"/>
    <mergeCell ref="J33:AF33"/>
    <mergeCell ref="AG33:AM33"/>
    <mergeCell ref="E31:I31"/>
    <mergeCell ref="K31:AF31"/>
    <mergeCell ref="AG31:AM31"/>
    <mergeCell ref="D32:H32"/>
    <mergeCell ref="J32:AF32"/>
    <mergeCell ref="AG32:AM32"/>
    <mergeCell ref="K30:AF30"/>
    <mergeCell ref="AG30:AM30"/>
    <mergeCell ref="E28:I28"/>
    <mergeCell ref="K28:AF28"/>
    <mergeCell ref="AG28:AM28"/>
    <mergeCell ref="E29:I29"/>
    <mergeCell ref="K29:AF29"/>
    <mergeCell ref="AG29:AM29"/>
    <mergeCell ref="E30:I3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D69F-64B5-4265-8DB0-69215F5A1E06}">
  <sheetPr>
    <tabColor rgb="FFFF0000"/>
  </sheetPr>
  <dimension ref="B1:T31"/>
  <sheetViews>
    <sheetView tabSelected="1" zoomScale="85" zoomScaleNormal="85" workbookViewId="0">
      <selection activeCell="L5" sqref="L5"/>
    </sheetView>
  </sheetViews>
  <sheetFormatPr defaultRowHeight="15" x14ac:dyDescent="0.25"/>
  <cols>
    <col min="1" max="1" width="5" style="35" customWidth="1"/>
    <col min="2" max="2" width="10.33203125" style="36" customWidth="1"/>
    <col min="3" max="3" width="19.5" style="37" customWidth="1"/>
    <col min="4" max="4" width="14.83203125" style="35" customWidth="1"/>
    <col min="5" max="7" width="14.83203125" style="45" customWidth="1"/>
    <col min="8" max="8" width="14.83203125" style="36" customWidth="1"/>
    <col min="9" max="9" width="14.83203125" style="35" customWidth="1"/>
    <col min="10" max="16384" width="9.33203125" style="35"/>
  </cols>
  <sheetData>
    <row r="1" spans="2:20" x14ac:dyDescent="0.25">
      <c r="B1" s="35"/>
      <c r="C1" s="36"/>
      <c r="D1" s="37"/>
      <c r="E1" s="35"/>
      <c r="F1" s="35"/>
      <c r="G1" s="35"/>
      <c r="H1" s="35"/>
    </row>
    <row r="2" spans="2:20" x14ac:dyDescent="0.25">
      <c r="B2" s="72" t="s">
        <v>14</v>
      </c>
      <c r="C2" s="72"/>
      <c r="D2" s="72"/>
      <c r="E2" s="72"/>
      <c r="F2" s="72"/>
      <c r="G2" s="72"/>
      <c r="H2" s="72"/>
      <c r="I2" s="72"/>
    </row>
    <row r="3" spans="2:20" x14ac:dyDescent="0.25">
      <c r="B3" s="38"/>
      <c r="C3" s="38"/>
      <c r="D3" s="38"/>
      <c r="E3" s="39"/>
      <c r="F3" s="39"/>
      <c r="G3" s="39"/>
      <c r="H3" s="38"/>
      <c r="I3" s="38"/>
    </row>
    <row r="4" spans="2:20" ht="51.75" customHeight="1" x14ac:dyDescent="0.25">
      <c r="B4" s="73" t="s">
        <v>15</v>
      </c>
      <c r="C4" s="74"/>
      <c r="D4" s="40" t="s">
        <v>16</v>
      </c>
      <c r="E4" s="41" t="s">
        <v>17</v>
      </c>
      <c r="F4" s="41" t="s">
        <v>18</v>
      </c>
      <c r="G4" s="41" t="s">
        <v>19</v>
      </c>
      <c r="H4" s="41" t="s">
        <v>20</v>
      </c>
      <c r="I4" s="40" t="s">
        <v>13</v>
      </c>
    </row>
    <row r="5" spans="2:20" ht="68.25" customHeight="1" x14ac:dyDescent="0.25">
      <c r="B5" s="71" t="s">
        <v>21</v>
      </c>
      <c r="C5" s="71"/>
      <c r="D5" s="42">
        <v>1</v>
      </c>
      <c r="E5" s="49">
        <v>0</v>
      </c>
      <c r="F5" s="43">
        <f>D5*E5</f>
        <v>0</v>
      </c>
      <c r="G5" s="49">
        <v>0</v>
      </c>
      <c r="H5" s="44">
        <f>D5*G5</f>
        <v>0</v>
      </c>
      <c r="I5" s="43">
        <f>SUM(F5,H5)</f>
        <v>0</v>
      </c>
    </row>
    <row r="6" spans="2:20" ht="70.5" customHeight="1" x14ac:dyDescent="0.25">
      <c r="B6" s="71" t="s">
        <v>22</v>
      </c>
      <c r="C6" s="71"/>
      <c r="D6" s="42">
        <v>2</v>
      </c>
      <c r="E6" s="49">
        <v>0</v>
      </c>
      <c r="F6" s="43">
        <f t="shared" ref="F6:F18" si="0">D6*E6</f>
        <v>0</v>
      </c>
      <c r="G6" s="49">
        <v>0</v>
      </c>
      <c r="H6" s="44">
        <f t="shared" ref="H6:H18" si="1">D6*G6</f>
        <v>0</v>
      </c>
      <c r="I6" s="43">
        <f t="shared" ref="I6:I18" si="2">SUM(F6,H6)</f>
        <v>0</v>
      </c>
    </row>
    <row r="7" spans="2:20" ht="62.25" customHeight="1" x14ac:dyDescent="0.25">
      <c r="B7" s="71" t="s">
        <v>23</v>
      </c>
      <c r="C7" s="71"/>
      <c r="D7" s="42">
        <v>1</v>
      </c>
      <c r="E7" s="49">
        <v>0</v>
      </c>
      <c r="F7" s="43">
        <f t="shared" si="0"/>
        <v>0</v>
      </c>
      <c r="G7" s="49">
        <v>0</v>
      </c>
      <c r="H7" s="44">
        <f t="shared" si="1"/>
        <v>0</v>
      </c>
      <c r="I7" s="43">
        <f t="shared" si="2"/>
        <v>0</v>
      </c>
    </row>
    <row r="8" spans="2:20" ht="33" customHeight="1" x14ac:dyDescent="0.25">
      <c r="B8" s="71" t="s">
        <v>24</v>
      </c>
      <c r="C8" s="71"/>
      <c r="D8" s="42">
        <v>1</v>
      </c>
      <c r="E8" s="49">
        <v>0</v>
      </c>
      <c r="F8" s="43">
        <f t="shared" si="0"/>
        <v>0</v>
      </c>
      <c r="G8" s="49">
        <v>0</v>
      </c>
      <c r="H8" s="44">
        <f t="shared" si="1"/>
        <v>0</v>
      </c>
      <c r="I8" s="43">
        <f t="shared" si="2"/>
        <v>0</v>
      </c>
    </row>
    <row r="9" spans="2:20" ht="52.5" customHeight="1" x14ac:dyDescent="0.25">
      <c r="B9" s="76" t="s">
        <v>25</v>
      </c>
      <c r="C9" s="76"/>
      <c r="D9" s="42">
        <v>1</v>
      </c>
      <c r="E9" s="49">
        <v>0</v>
      </c>
      <c r="F9" s="43">
        <f t="shared" si="0"/>
        <v>0</v>
      </c>
      <c r="G9" s="49">
        <v>0</v>
      </c>
      <c r="H9" s="44">
        <f t="shared" si="1"/>
        <v>0</v>
      </c>
      <c r="I9" s="43">
        <f t="shared" si="2"/>
        <v>0</v>
      </c>
      <c r="P9" s="81"/>
      <c r="Q9" s="81"/>
      <c r="R9" s="81"/>
      <c r="S9" s="81"/>
      <c r="T9" s="81"/>
    </row>
    <row r="10" spans="2:20" ht="35.25" customHeight="1" x14ac:dyDescent="0.25">
      <c r="B10" s="71" t="s">
        <v>26</v>
      </c>
      <c r="C10" s="71"/>
      <c r="D10" s="42">
        <v>1</v>
      </c>
      <c r="E10" s="49">
        <v>0</v>
      </c>
      <c r="F10" s="43">
        <f t="shared" si="0"/>
        <v>0</v>
      </c>
      <c r="G10" s="49">
        <v>0</v>
      </c>
      <c r="H10" s="44">
        <f t="shared" si="1"/>
        <v>0</v>
      </c>
      <c r="I10" s="43">
        <f t="shared" si="2"/>
        <v>0</v>
      </c>
      <c r="P10" s="81"/>
      <c r="Q10" s="81"/>
      <c r="R10" s="81"/>
      <c r="S10" s="81"/>
      <c r="T10" s="81"/>
    </row>
    <row r="11" spans="2:20" ht="33" customHeight="1" x14ac:dyDescent="0.25">
      <c r="B11" s="71" t="s">
        <v>27</v>
      </c>
      <c r="C11" s="71"/>
      <c r="D11" s="42">
        <v>1</v>
      </c>
      <c r="E11" s="49">
        <v>0</v>
      </c>
      <c r="F11" s="43">
        <f t="shared" si="0"/>
        <v>0</v>
      </c>
      <c r="G11" s="49">
        <v>0</v>
      </c>
      <c r="H11" s="44">
        <f t="shared" si="1"/>
        <v>0</v>
      </c>
      <c r="I11" s="43">
        <f t="shared" si="2"/>
        <v>0</v>
      </c>
      <c r="P11" s="81"/>
      <c r="Q11" s="81"/>
      <c r="R11" s="81"/>
      <c r="S11" s="81"/>
      <c r="T11" s="81"/>
    </row>
    <row r="12" spans="2:20" ht="33" customHeight="1" x14ac:dyDescent="0.25">
      <c r="B12" s="77" t="s">
        <v>28</v>
      </c>
      <c r="C12" s="78"/>
      <c r="D12" s="42">
        <v>1</v>
      </c>
      <c r="E12" s="49">
        <v>0</v>
      </c>
      <c r="F12" s="43">
        <f t="shared" si="0"/>
        <v>0</v>
      </c>
      <c r="G12" s="49">
        <v>0</v>
      </c>
      <c r="H12" s="44">
        <f t="shared" si="1"/>
        <v>0</v>
      </c>
      <c r="I12" s="43">
        <f t="shared" si="2"/>
        <v>0</v>
      </c>
    </row>
    <row r="13" spans="2:20" ht="33" customHeight="1" x14ac:dyDescent="0.25">
      <c r="B13" s="77" t="s">
        <v>29</v>
      </c>
      <c r="C13" s="78"/>
      <c r="D13" s="42">
        <v>1</v>
      </c>
      <c r="E13" s="49">
        <v>0</v>
      </c>
      <c r="F13" s="43">
        <f t="shared" si="0"/>
        <v>0</v>
      </c>
      <c r="G13" s="49">
        <v>0</v>
      </c>
      <c r="H13" s="44">
        <f t="shared" si="1"/>
        <v>0</v>
      </c>
      <c r="I13" s="43">
        <f t="shared" si="2"/>
        <v>0</v>
      </c>
    </row>
    <row r="14" spans="2:20" ht="33" customHeight="1" x14ac:dyDescent="0.25">
      <c r="B14" s="77" t="s">
        <v>30</v>
      </c>
      <c r="C14" s="78"/>
      <c r="D14" s="42">
        <v>1</v>
      </c>
      <c r="E14" s="49">
        <v>0</v>
      </c>
      <c r="F14" s="43">
        <f t="shared" si="0"/>
        <v>0</v>
      </c>
      <c r="G14" s="49">
        <v>0</v>
      </c>
      <c r="H14" s="44">
        <f t="shared" si="1"/>
        <v>0</v>
      </c>
      <c r="I14" s="43">
        <f t="shared" si="2"/>
        <v>0</v>
      </c>
    </row>
    <row r="15" spans="2:20" ht="33" customHeight="1" x14ac:dyDescent="0.25">
      <c r="B15" s="77" t="s">
        <v>31</v>
      </c>
      <c r="C15" s="78"/>
      <c r="D15" s="42">
        <v>1</v>
      </c>
      <c r="E15" s="49">
        <v>0</v>
      </c>
      <c r="F15" s="43">
        <f t="shared" si="0"/>
        <v>0</v>
      </c>
      <c r="G15" s="49">
        <v>0</v>
      </c>
      <c r="H15" s="44">
        <f t="shared" si="1"/>
        <v>0</v>
      </c>
      <c r="I15" s="43">
        <f t="shared" si="2"/>
        <v>0</v>
      </c>
    </row>
    <row r="16" spans="2:20" ht="33" customHeight="1" x14ac:dyDescent="0.25">
      <c r="B16" s="77" t="s">
        <v>32</v>
      </c>
      <c r="C16" s="78"/>
      <c r="D16" s="42">
        <v>15</v>
      </c>
      <c r="E16" s="49">
        <v>0</v>
      </c>
      <c r="F16" s="43">
        <f t="shared" si="0"/>
        <v>0</v>
      </c>
      <c r="G16" s="49">
        <v>0</v>
      </c>
      <c r="H16" s="44">
        <f t="shared" si="1"/>
        <v>0</v>
      </c>
      <c r="I16" s="43">
        <f t="shared" si="2"/>
        <v>0</v>
      </c>
    </row>
    <row r="17" spans="2:9" ht="33" customHeight="1" x14ac:dyDescent="0.25">
      <c r="B17" s="77" t="s">
        <v>33</v>
      </c>
      <c r="C17" s="78"/>
      <c r="D17" s="42">
        <v>1</v>
      </c>
      <c r="E17" s="49">
        <v>0</v>
      </c>
      <c r="F17" s="43">
        <f t="shared" si="0"/>
        <v>0</v>
      </c>
      <c r="G17" s="49">
        <v>0</v>
      </c>
      <c r="H17" s="44">
        <f t="shared" si="1"/>
        <v>0</v>
      </c>
      <c r="I17" s="43">
        <f t="shared" si="2"/>
        <v>0</v>
      </c>
    </row>
    <row r="18" spans="2:9" ht="33" customHeight="1" thickBot="1" x14ac:dyDescent="0.3">
      <c r="B18" s="77" t="s">
        <v>34</v>
      </c>
      <c r="C18" s="78"/>
      <c r="D18" s="42">
        <v>1</v>
      </c>
      <c r="E18" s="49">
        <v>0</v>
      </c>
      <c r="F18" s="43">
        <f t="shared" si="0"/>
        <v>0</v>
      </c>
      <c r="G18" s="49">
        <v>0</v>
      </c>
      <c r="H18" s="44">
        <f t="shared" si="1"/>
        <v>0</v>
      </c>
      <c r="I18" s="43">
        <f t="shared" si="2"/>
        <v>0</v>
      </c>
    </row>
    <row r="19" spans="2:9" ht="33.75" customHeight="1" thickBot="1" x14ac:dyDescent="0.3">
      <c r="B19" s="79" t="s">
        <v>35</v>
      </c>
      <c r="C19" s="80"/>
      <c r="D19" s="80"/>
      <c r="E19" s="46"/>
      <c r="F19" s="46"/>
      <c r="G19" s="46"/>
      <c r="H19" s="47"/>
      <c r="I19" s="48">
        <f>SUM(I5:I18)</f>
        <v>0</v>
      </c>
    </row>
    <row r="20" spans="2:9" ht="16.5" customHeight="1" x14ac:dyDescent="0.25">
      <c r="B20" s="75"/>
      <c r="C20" s="75"/>
      <c r="D20" s="75"/>
      <c r="E20" s="75"/>
      <c r="F20" s="75"/>
      <c r="G20" s="75"/>
      <c r="H20" s="75"/>
      <c r="I20" s="75"/>
    </row>
    <row r="31" spans="2:9" x14ac:dyDescent="0.25">
      <c r="C31" s="35"/>
    </row>
  </sheetData>
  <mergeCells count="18">
    <mergeCell ref="B20:I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D19"/>
    <mergeCell ref="B8:C8"/>
    <mergeCell ref="B2:I2"/>
    <mergeCell ref="B4:C4"/>
    <mergeCell ref="B5:C5"/>
    <mergeCell ref="B6:C6"/>
    <mergeCell ref="B7:C7"/>
  </mergeCells>
  <pageMargins left="0.59055118110236227" right="0.59055118110236227" top="0.78740157480314965" bottom="0.78740157480314965" header="0.31496062992125984" footer="0.31496062992125984"/>
  <pageSetup paperSize="9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Rekapitulace_celkem</vt:lpstr>
      <vt:lpstr>herni_prvky</vt:lpstr>
      <vt:lpstr>Rekapitulace_celkem!Názvy_tisku</vt:lpstr>
      <vt:lpstr>Rekapitulace_celkem!Oblast_tisku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Radová</dc:creator>
  <cp:lastModifiedBy>Vokál Jaroslav</cp:lastModifiedBy>
  <dcterms:created xsi:type="dcterms:W3CDTF">2019-04-09T11:53:08Z</dcterms:created>
  <dcterms:modified xsi:type="dcterms:W3CDTF">2020-06-02T08:48:40Z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2020-04-16T09:18:16Z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ddce5be0-4eeb-47a1-b2ff-0000ca8248ff</vt:lpwstr>
  </property>
  <property fmtid="{D5CDD505-2E9C-101B-9397-08002B2CF9AE}" pid="8" name="MSIP_Label_690ebb53-23a2-471a-9c6e-17bd0d11311e_ContentBits">
    <vt:lpwstr>0</vt:lpwstr>
  </property>
</Properties>
</file>