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VZT-zák" sheetId="1" r:id="rId1"/>
  </sheets>
  <definedNames>
    <definedName name="_xlnm.Print_Titles" localSheetId="0">'VZT-zák'!$1:$8</definedName>
    <definedName name="_xlnm.Print_Area" localSheetId="0">'VZT-zák'!$A$1:$H$60</definedName>
  </definedNames>
  <calcPr fullCalcOnLoad="1"/>
</workbook>
</file>

<file path=xl/sharedStrings.xml><?xml version="1.0" encoding="utf-8"?>
<sst xmlns="http://schemas.openxmlformats.org/spreadsheetml/2006/main" count="108" uniqueCount="83">
  <si>
    <t>P.Č.</t>
  </si>
  <si>
    <t>Zkrácený popis</t>
  </si>
  <si>
    <t>MJ</t>
  </si>
  <si>
    <t>Výměra</t>
  </si>
  <si>
    <t>ks</t>
  </si>
  <si>
    <t>Doprava</t>
  </si>
  <si>
    <t>REKAPITULACE :</t>
  </si>
  <si>
    <t xml:space="preserve">CELKEM : </t>
  </si>
  <si>
    <t>Mezisoučet CELKEM</t>
  </si>
  <si>
    <t>bm</t>
  </si>
  <si>
    <t>Mezisoučet</t>
  </si>
  <si>
    <t>Komplexní vyzkoušení</t>
  </si>
  <si>
    <t>hod</t>
  </si>
  <si>
    <t>Zaregulování</t>
  </si>
  <si>
    <t>Zaškolení</t>
  </si>
  <si>
    <t>m2</t>
  </si>
  <si>
    <t>kp</t>
  </si>
  <si>
    <t>Montážní a těsnící materiál</t>
  </si>
  <si>
    <t>1.1</t>
  </si>
  <si>
    <t>1.2</t>
  </si>
  <si>
    <t>1.3</t>
  </si>
  <si>
    <t>1.4</t>
  </si>
  <si>
    <t>1.6</t>
  </si>
  <si>
    <t>1.5</t>
  </si>
  <si>
    <t>1.7</t>
  </si>
  <si>
    <t>1.8</t>
  </si>
  <si>
    <t xml:space="preserve">doprava VZT jednotky </t>
  </si>
  <si>
    <t>montáž a zprovoznění MaR VZT jednotky</t>
  </si>
  <si>
    <t>1.9</t>
  </si>
  <si>
    <t>1.10</t>
  </si>
  <si>
    <t>1.11</t>
  </si>
  <si>
    <t>1.12</t>
  </si>
  <si>
    <t>1.13</t>
  </si>
  <si>
    <t>1.14</t>
  </si>
  <si>
    <t>Zař.č.1 - Rekonstrukce VZT kuchyně školy</t>
  </si>
  <si>
    <t>regulační klapka ruční , žaluziová 400x300</t>
  </si>
  <si>
    <t xml:space="preserve">zajišťuje profese ZTI </t>
  </si>
  <si>
    <t xml:space="preserve">silový el. přívod vč. uzemnění VZT rozvodů a VZT jednotky </t>
  </si>
  <si>
    <t>zajišťuje profese elektro</t>
  </si>
  <si>
    <t>zajišťuje investor</t>
  </si>
  <si>
    <t xml:space="preserve">napojení plynového ohřívače VZT jednotky ( dodávka a montáž) </t>
  </si>
  <si>
    <t xml:space="preserve">odvod kondenzátu z VZT jedntoky vč. zajištění proti zamrznutí  </t>
  </si>
  <si>
    <t xml:space="preserve">zařízení staveniště, lešení </t>
  </si>
  <si>
    <t xml:space="preserve">spalinovod  pro plynový ohřívač (vyvedený nad střechu objektu , izolovaný spalinovod DN 100) </t>
  </si>
  <si>
    <t>1.15</t>
  </si>
  <si>
    <t>1.16</t>
  </si>
  <si>
    <t>regulační klapka ruční , žaluziová 200x200</t>
  </si>
  <si>
    <t>regulační klapka ruční , žaluziová 300x300</t>
  </si>
  <si>
    <t xml:space="preserve">spiro potrubí do průměru 150 mm vč.50%  tvarovek </t>
  </si>
  <si>
    <t xml:space="preserve">venkovní tepelná izolace vč Al oplechování VZT potrubí, mezi vzduchotechnickou  jednotkou a prostorem kuchyně, vč stříšky nad rozvaděčem VZT jednotky a dopravy . Doporučená a v CN uvažovaná,  tloušťka tepelné a hluk. Izolace = 80 mm. </t>
  </si>
  <si>
    <t xml:space="preserve">spiro oblouk  průměr 1000 mm  </t>
  </si>
  <si>
    <t>1.17</t>
  </si>
  <si>
    <t>1.18</t>
  </si>
  <si>
    <t>1.19</t>
  </si>
  <si>
    <t>1.20</t>
  </si>
  <si>
    <t>1.21</t>
  </si>
  <si>
    <t>1.22</t>
  </si>
  <si>
    <t>přívodní dvouřadé vyústky s regulací 300x200 do čtyhř.potrubí</t>
  </si>
  <si>
    <t>přívodní dvouřadé vyústky s regulací 200x200 do čtyhř.potrubí</t>
  </si>
  <si>
    <t>jednořadé odtahové vyústky s regulací 300x200 do čtyhř.potrubí</t>
  </si>
  <si>
    <t>jednořadé odtahové vyústky s regulací 400x100 do čtyhř.potrubí</t>
  </si>
  <si>
    <t>Čtyřhranné potrubí do obvodu  6500 mm vč. 40% tvarovek , vodotěsné provedení</t>
  </si>
  <si>
    <t>Čtyřhranné potrubí do obvodu  4000 mm vč. 40% tvarovek , vodotěsné provedení</t>
  </si>
  <si>
    <t>Čtyřhranné potrubí do obvodu  1400 mm vč. 40% tvarovek , vodotěsné provedení</t>
  </si>
  <si>
    <t>1.23</t>
  </si>
  <si>
    <t>1.24</t>
  </si>
  <si>
    <t>odtahové vyústky s odlučovačem tuku 300x200 s regulací</t>
  </si>
  <si>
    <t>regulovatelné talířové ventily DN 150</t>
  </si>
  <si>
    <t>regulovatelné talířové ventily DN 100</t>
  </si>
  <si>
    <t xml:space="preserve">tlumič hluku (mezi VZT jednotkou a vnitřním i venkovním prostředím přívod ) 1000x1000 délka 1500 mm ( šířka kulis 100 mm,  a=100 mm) </t>
  </si>
  <si>
    <t xml:space="preserve">stavební práce vč. betonového základu , průrazy vč. začištění </t>
  </si>
  <si>
    <r>
      <t xml:space="preserve">Cena </t>
    </r>
    <r>
      <rPr>
        <b/>
        <sz val="8"/>
        <rFont val="Calibri"/>
        <family val="2"/>
      </rPr>
      <t>dodávky</t>
    </r>
    <r>
      <rPr>
        <sz val="8"/>
        <rFont val="Calibri"/>
        <family val="2"/>
      </rPr>
      <t xml:space="preserve"> jednotková</t>
    </r>
  </si>
  <si>
    <r>
      <t xml:space="preserve">Cena </t>
    </r>
    <r>
      <rPr>
        <b/>
        <sz val="8"/>
        <rFont val="Calibri"/>
        <family val="2"/>
      </rPr>
      <t>montáže</t>
    </r>
    <r>
      <rPr>
        <sz val="8"/>
        <rFont val="Calibri"/>
        <family val="2"/>
      </rPr>
      <t xml:space="preserve"> jednotková</t>
    </r>
  </si>
  <si>
    <t>Cena dodávky celkem</t>
  </si>
  <si>
    <t>Cena montáže celkem</t>
  </si>
  <si>
    <r>
      <t>VZT jednotka v externím provedení         15000 m3/h vč. FM</t>
    </r>
    <r>
      <rPr>
        <b/>
        <sz val="9"/>
        <rFont val="Calibri"/>
        <family val="2"/>
      </rPr>
      <t xml:space="preserve"> s integrovaným plyn. ohřívačem </t>
    </r>
    <r>
      <rPr>
        <sz val="9"/>
        <rFont val="Calibri"/>
        <family val="2"/>
      </rPr>
      <t xml:space="preserve">a vč. tukového předfiltru, vzdálená správa přes webové rozhraní , podružný ovladač v kuchyni, vč. venkovního kovového rozvaděče s FM a servisním ovladačem. ( </t>
    </r>
    <r>
      <rPr>
        <i/>
        <sz val="8"/>
        <rFont val="Calibri"/>
        <family val="2"/>
      </rPr>
      <t>min. hlukové charakteristiky VZT jednotky viz. příloha</t>
    </r>
    <r>
      <rPr>
        <sz val="9"/>
        <rFont val="Calibri"/>
        <family val="2"/>
      </rPr>
      <t xml:space="preserve">) </t>
    </r>
  </si>
  <si>
    <r>
      <t xml:space="preserve">tlumič hluku (mezi VZT jednotkou a venkovním prostředím ) 2000x1250 délka 1500 mm     ( šířka kulis 100 mm,  a=100mm)                                                                                                                </t>
    </r>
    <r>
      <rPr>
        <i/>
        <sz val="9"/>
        <rFont val="Calibri"/>
        <family val="2"/>
      </rPr>
      <t>POZN: bude- li to prostorově možné, je doporučeno na výdechu z VZT jednotky použít tlumič délky 2m</t>
    </r>
  </si>
  <si>
    <r>
      <t xml:space="preserve">nerezový odsávací zákryt </t>
    </r>
    <r>
      <rPr>
        <u val="single"/>
        <sz val="9"/>
        <rFont val="Calibri"/>
        <family val="2"/>
      </rPr>
      <t>nástěnný</t>
    </r>
    <r>
      <rPr>
        <sz val="9"/>
        <rFont val="Calibri"/>
        <family val="2"/>
      </rPr>
      <t xml:space="preserve"> se zabudovaným osvětlením a řadou tuk. filtrů 1ks-1000x1000x450 , 1ks-900x950x450 , 2ks-3200x1150x450 ,                     1ks-2500x1300x450  a nerezový odsávací zákryt </t>
    </r>
    <r>
      <rPr>
        <u val="single"/>
        <sz val="9"/>
        <rFont val="Calibri"/>
        <family val="2"/>
      </rPr>
      <t>závěsný</t>
    </r>
    <r>
      <rPr>
        <sz val="9"/>
        <rFont val="Calibri"/>
        <family val="2"/>
      </rPr>
      <t xml:space="preserve"> se zabudovaným osvětlením a tukovými filtry 1ks2750x1150x450 . cena vč. dopravy digestoří na stavbu</t>
    </r>
  </si>
  <si>
    <t>přívodní textilní vyústka , rovnoměrná mikroperforace , kruhové provedení (průměr 1000 mm, délka 8300 mm, )</t>
  </si>
  <si>
    <t>Příloha č. 5a</t>
  </si>
  <si>
    <t>Část 1: Vzduchotechnika pro kuchyni</t>
  </si>
  <si>
    <t>Tabulka nabídkové ceny</t>
  </si>
  <si>
    <t>Rekonstrukce školní kuchyně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</si>
</sst>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##0;\-###0"/>
    <numFmt numFmtId="173" formatCode="###0.000;\-###0.000"/>
    <numFmt numFmtId="174" formatCode="0,000"/>
    <numFmt numFmtId="175" formatCode="d/mm"/>
    <numFmt numFmtId="176" formatCode="#,##0\ "/>
    <numFmt numFmtId="177" formatCode="d"/>
    <numFmt numFmtId="178" formatCode="0,&quot;v ceně&quot;"/>
    <numFmt numFmtId="179" formatCode="0.000"/>
    <numFmt numFmtId="180" formatCode="0,000.000"/>
    <numFmt numFmtId="181" formatCode="0,000.000,\€"/>
    <numFmt numFmtId="182" formatCode="0,000.000\€"/>
    <numFmt numFmtId="183" formatCode="0,000.00\€"/>
    <numFmt numFmtId="184" formatCode="0.0"/>
    <numFmt numFmtId="185" formatCode="0,000&quot; Kč &quot;"/>
    <numFmt numFmtId="186" formatCode="0,000&quot; Euro &quot;"/>
  </numFmts>
  <fonts count="60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i/>
      <u val="single"/>
      <sz val="9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12"/>
      <name val="Calibri"/>
      <family val="2"/>
    </font>
    <font>
      <b/>
      <sz val="8"/>
      <color indexed="12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45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" fillId="0" borderId="0">
      <alignment/>
      <protection/>
    </xf>
    <xf numFmtId="0" fontId="4" fillId="0" borderId="6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0" fillId="21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56" fillId="25" borderId="9" applyNumberFormat="0" applyAlignment="0" applyProtection="0"/>
    <xf numFmtId="0" fontId="57" fillId="25" borderId="10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0" fontId="9" fillId="32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center"/>
      <protection/>
    </xf>
    <xf numFmtId="1" fontId="8" fillId="0" borderId="0" xfId="0" applyNumberFormat="1" applyFont="1" applyFill="1" applyAlignment="1" applyProtection="1">
      <alignment horizontal="left"/>
      <protection/>
    </xf>
    <xf numFmtId="14" fontId="8" fillId="0" borderId="0" xfId="0" applyNumberFormat="1" applyFont="1" applyFill="1" applyAlignment="1" applyProtection="1">
      <alignment horizontal="left"/>
      <protection/>
    </xf>
    <xf numFmtId="14" fontId="9" fillId="0" borderId="0" xfId="0" applyNumberFormat="1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left" vertical="center" wrapText="1"/>
      <protection/>
    </xf>
    <xf numFmtId="1" fontId="32" fillId="0" borderId="0" xfId="0" applyNumberFormat="1" applyFont="1" applyFill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top"/>
    </xf>
    <xf numFmtId="1" fontId="10" fillId="0" borderId="11" xfId="47" applyNumberFormat="1" applyFont="1" applyFill="1" applyBorder="1" applyAlignment="1">
      <alignment horizontal="center" vertical="center"/>
      <protection/>
    </xf>
    <xf numFmtId="175" fontId="33" fillId="0" borderId="0" xfId="47" applyNumberFormat="1" applyFont="1" applyFill="1" applyBorder="1" applyAlignment="1">
      <alignment horizontal="left" vertical="center" wrapText="1"/>
      <protection/>
    </xf>
    <xf numFmtId="175" fontId="11" fillId="0" borderId="0" xfId="47" applyNumberFormat="1" applyFont="1" applyFill="1" applyBorder="1" applyAlignment="1">
      <alignment horizontal="center" vertical="center" wrapText="1"/>
      <protection/>
    </xf>
    <xf numFmtId="3" fontId="11" fillId="0" borderId="0" xfId="47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75" fontId="11" fillId="0" borderId="12" xfId="47" applyNumberFormat="1" applyFont="1" applyFill="1" applyBorder="1" applyAlignment="1">
      <alignment horizontal="center" vertical="center" wrapText="1"/>
      <protection/>
    </xf>
    <xf numFmtId="49" fontId="11" fillId="0" borderId="13" xfId="0" applyNumberFormat="1" applyFont="1" applyFill="1" applyBorder="1" applyAlignment="1">
      <alignment horizontal="left" vertical="center" wrapText="1"/>
    </xf>
    <xf numFmtId="175" fontId="11" fillId="0" borderId="13" xfId="47" applyNumberFormat="1" applyFont="1" applyFill="1" applyBorder="1" applyAlignment="1">
      <alignment horizontal="center" vertical="center" wrapText="1"/>
      <protection/>
    </xf>
    <xf numFmtId="0" fontId="11" fillId="0" borderId="13" xfId="46" applyFont="1" applyFill="1" applyBorder="1" applyAlignment="1">
      <alignment horizontal="center" vertical="center"/>
      <protection/>
    </xf>
    <xf numFmtId="1" fontId="11" fillId="0" borderId="13" xfId="46" applyNumberFormat="1" applyFont="1" applyFill="1" applyBorder="1" applyAlignment="1">
      <alignment horizontal="center" vertical="center" wrapText="1"/>
      <protection/>
    </xf>
    <xf numFmtId="1" fontId="10" fillId="0" borderId="13" xfId="46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 locked="0"/>
    </xf>
    <xf numFmtId="172" fontId="34" fillId="32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top"/>
    </xf>
    <xf numFmtId="174" fontId="32" fillId="33" borderId="0" xfId="46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174" fontId="32" fillId="0" borderId="0" xfId="46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top" wrapText="1"/>
      <protection/>
    </xf>
    <xf numFmtId="0" fontId="35" fillId="0" borderId="0" xfId="46" applyFont="1" applyFill="1" applyAlignment="1">
      <alignment horizontal="left" vertical="center" wrapText="1"/>
      <protection/>
    </xf>
    <xf numFmtId="0" fontId="34" fillId="0" borderId="0" xfId="46" applyFont="1" applyFill="1" applyAlignment="1">
      <alignment horizontal="center" vertical="center"/>
      <protection/>
    </xf>
    <xf numFmtId="1" fontId="34" fillId="0" borderId="0" xfId="46" applyNumberFormat="1" applyFont="1" applyFill="1" applyAlignment="1">
      <alignment horizontal="center" vertical="center"/>
      <protection/>
    </xf>
    <xf numFmtId="1" fontId="32" fillId="0" borderId="0" xfId="46" applyNumberFormat="1" applyFont="1" applyFill="1" applyAlignment="1">
      <alignment horizontal="center" vertical="center"/>
      <protection/>
    </xf>
    <xf numFmtId="4" fontId="10" fillId="0" borderId="0" xfId="0" applyNumberFormat="1" applyFont="1" applyFill="1" applyAlignment="1" applyProtection="1">
      <alignment/>
      <protection/>
    </xf>
    <xf numFmtId="4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4" fillId="0" borderId="0" xfId="46" applyNumberFormat="1" applyFont="1" applyFill="1" applyAlignment="1">
      <alignment horizontal="center"/>
      <protection/>
    </xf>
    <xf numFmtId="0" fontId="34" fillId="0" borderId="0" xfId="46" applyNumberFormat="1" applyFont="1" applyFill="1" applyAlignment="1">
      <alignment horizontal="left" vertical="center"/>
      <protection/>
    </xf>
    <xf numFmtId="1" fontId="34" fillId="0" borderId="0" xfId="46" applyNumberFormat="1" applyFont="1" applyFill="1">
      <alignment/>
      <protection/>
    </xf>
    <xf numFmtId="0" fontId="34" fillId="0" borderId="0" xfId="46" applyNumberFormat="1" applyFont="1" applyFill="1">
      <alignment/>
      <protection/>
    </xf>
    <xf numFmtId="1" fontId="32" fillId="0" borderId="0" xfId="46" applyNumberFormat="1" applyFont="1" applyFill="1" applyAlignment="1">
      <alignment horizontal="center"/>
      <protection/>
    </xf>
    <xf numFmtId="1" fontId="34" fillId="0" borderId="0" xfId="46" applyNumberFormat="1" applyFont="1" applyFill="1" applyAlignment="1">
      <alignment horizontal="center"/>
      <protection/>
    </xf>
    <xf numFmtId="175" fontId="34" fillId="0" borderId="0" xfId="46" applyNumberFormat="1" applyFont="1" applyFill="1" applyAlignment="1">
      <alignment horizontal="left" vertical="center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34" fillId="0" borderId="0" xfId="46" applyNumberFormat="1" applyFont="1" applyFill="1" applyAlignment="1">
      <alignment horizontal="left"/>
      <protection/>
    </xf>
    <xf numFmtId="0" fontId="36" fillId="0" borderId="0" xfId="46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 vertical="top"/>
    </xf>
    <xf numFmtId="0" fontId="34" fillId="0" borderId="14" xfId="46" applyNumberFormat="1" applyFont="1" applyFill="1" applyBorder="1" applyAlignment="1">
      <alignment wrapText="1"/>
      <protection/>
    </xf>
    <xf numFmtId="0" fontId="34" fillId="0" borderId="14" xfId="46" applyNumberFormat="1" applyFont="1" applyFill="1" applyBorder="1" applyAlignment="1">
      <alignment horizontal="center"/>
      <protection/>
    </xf>
    <xf numFmtId="1" fontId="34" fillId="0" borderId="14" xfId="46" applyNumberFormat="1" applyFont="1" applyFill="1" applyBorder="1">
      <alignment/>
      <protection/>
    </xf>
    <xf numFmtId="0" fontId="34" fillId="0" borderId="14" xfId="46" applyNumberFormat="1" applyFont="1" applyFill="1" applyBorder="1">
      <alignment/>
      <protection/>
    </xf>
    <xf numFmtId="1" fontId="32" fillId="0" borderId="14" xfId="46" applyNumberFormat="1" applyFont="1" applyFill="1" applyBorder="1" applyAlignment="1">
      <alignment horizontal="center"/>
      <protection/>
    </xf>
    <xf numFmtId="0" fontId="34" fillId="0" borderId="0" xfId="46" applyNumberFormat="1" applyFont="1" applyFill="1" applyAlignment="1">
      <alignment wrapText="1"/>
      <protection/>
    </xf>
    <xf numFmtId="0" fontId="32" fillId="0" borderId="0" xfId="46" applyNumberFormat="1" applyFont="1" applyFill="1" applyAlignment="1">
      <alignment horizontal="center"/>
      <protection/>
    </xf>
    <xf numFmtId="0" fontId="34" fillId="0" borderId="0" xfId="0" applyNumberFormat="1" applyFont="1" applyFill="1" applyAlignment="1" applyProtection="1">
      <alignment vertical="top" wrapText="1"/>
      <protection/>
    </xf>
    <xf numFmtId="0" fontId="34" fillId="0" borderId="0" xfId="46" applyNumberFormat="1" applyFont="1" applyFill="1" applyBorder="1" applyAlignment="1">
      <alignment horizontal="center" vertical="center" wrapText="1"/>
      <protection/>
    </xf>
    <xf numFmtId="0" fontId="32" fillId="0" borderId="0" xfId="46" applyNumberFormat="1" applyFont="1" applyFill="1" applyBorder="1" applyAlignment="1">
      <alignment horizontal="center" vertical="center" wrapText="1"/>
      <protection/>
    </xf>
    <xf numFmtId="4" fontId="34" fillId="34" borderId="0" xfId="0" applyNumberFormat="1" applyFont="1" applyFill="1" applyBorder="1" applyAlignment="1" applyProtection="1">
      <alignment horizontal="center" vertical="center"/>
      <protection/>
    </xf>
    <xf numFmtId="4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6" fillId="0" borderId="14" xfId="46" applyNumberFormat="1" applyFont="1" applyFill="1" applyBorder="1" applyAlignment="1">
      <alignment horizontal="center" wrapText="1"/>
      <protection/>
    </xf>
    <xf numFmtId="0" fontId="32" fillId="0" borderId="14" xfId="46" applyNumberFormat="1" applyFont="1" applyFill="1" applyBorder="1" applyAlignment="1">
      <alignment horizontal="center"/>
      <protection/>
    </xf>
    <xf numFmtId="0" fontId="34" fillId="0" borderId="0" xfId="46" applyNumberFormat="1" applyFont="1" applyFill="1" applyBorder="1" applyAlignment="1">
      <alignment wrapText="1"/>
      <protection/>
    </xf>
    <xf numFmtId="0" fontId="36" fillId="0" borderId="0" xfId="46" applyNumberFormat="1" applyFont="1" applyFill="1" applyBorder="1" applyAlignment="1">
      <alignment horizontal="center" wrapText="1"/>
      <protection/>
    </xf>
    <xf numFmtId="0" fontId="34" fillId="0" borderId="0" xfId="46" applyNumberFormat="1" applyFont="1" applyFill="1" applyBorder="1">
      <alignment/>
      <protection/>
    </xf>
    <xf numFmtId="1" fontId="34" fillId="0" borderId="0" xfId="46" applyNumberFormat="1" applyFont="1" applyFill="1" applyBorder="1">
      <alignment/>
      <protection/>
    </xf>
    <xf numFmtId="0" fontId="32" fillId="0" borderId="0" xfId="46" applyNumberFormat="1" applyFont="1" applyFill="1" applyBorder="1" applyAlignment="1">
      <alignment horizontal="center"/>
      <protection/>
    </xf>
    <xf numFmtId="0" fontId="8" fillId="32" borderId="0" xfId="0" applyFont="1" applyFill="1" applyAlignment="1">
      <alignment horizontal="center" vertical="top"/>
    </xf>
    <xf numFmtId="0" fontId="11" fillId="32" borderId="0" xfId="0" applyNumberFormat="1" applyFont="1" applyFill="1" applyAlignment="1" applyProtection="1">
      <alignment vertical="top" wrapText="1"/>
      <protection/>
    </xf>
    <xf numFmtId="0" fontId="8" fillId="0" borderId="0" xfId="46" applyNumberFormat="1" applyFont="1" applyFill="1" applyAlignment="1">
      <alignment wrapText="1"/>
      <protection/>
    </xf>
    <xf numFmtId="0" fontId="37" fillId="0" borderId="0" xfId="46" applyNumberFormat="1" applyFont="1" applyFill="1" applyAlignment="1">
      <alignment horizontal="center" wrapText="1"/>
      <protection/>
    </xf>
    <xf numFmtId="0" fontId="8" fillId="0" borderId="0" xfId="0" applyFont="1" applyFill="1" applyAlignment="1">
      <alignment horizontal="left" vertical="top" wrapText="1"/>
    </xf>
    <xf numFmtId="1" fontId="8" fillId="0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38" fillId="35" borderId="0" xfId="0" applyNumberFormat="1" applyFont="1" applyFill="1" applyAlignment="1" applyProtection="1">
      <alignment horizontal="center" vertical="top" wrapText="1"/>
      <protection/>
    </xf>
    <xf numFmtId="175" fontId="11" fillId="0" borderId="15" xfId="47" applyNumberFormat="1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4" fontId="41" fillId="0" borderId="0" xfId="46" applyNumberFormat="1" applyFont="1" applyFill="1" applyBorder="1" applyAlignment="1">
      <alignment horizontal="right" vertical="center"/>
      <protection/>
    </xf>
    <xf numFmtId="174" fontId="41" fillId="0" borderId="18" xfId="46" applyNumberFormat="1" applyFont="1" applyFill="1" applyBorder="1" applyAlignment="1">
      <alignment horizontal="right" vertical="center"/>
      <protection/>
    </xf>
    <xf numFmtId="174" fontId="41" fillId="33" borderId="19" xfId="46" applyNumberFormat="1" applyFont="1" applyFill="1" applyBorder="1" applyAlignment="1">
      <alignment horizontal="center" vertical="center"/>
      <protection/>
    </xf>
    <xf numFmtId="174" fontId="41" fillId="33" borderId="20" xfId="46" applyNumberFormat="1" applyFont="1" applyFill="1" applyBorder="1" applyAlignment="1">
      <alignment horizontal="center" vertical="center"/>
      <protection/>
    </xf>
    <xf numFmtId="174" fontId="41" fillId="33" borderId="21" xfId="46" applyNumberFormat="1" applyFont="1" applyFill="1" applyBorder="1" applyAlignment="1">
      <alignment horizontal="center" vertical="center"/>
      <protection/>
    </xf>
    <xf numFmtId="174" fontId="41" fillId="33" borderId="18" xfId="46" applyNumberFormat="1" applyFont="1" applyFill="1" applyBorder="1" applyAlignment="1">
      <alignment horizontal="center" vertical="center"/>
      <protection/>
    </xf>
    <xf numFmtId="174" fontId="41" fillId="33" borderId="22" xfId="46" applyNumberFormat="1" applyFont="1" applyFill="1" applyBorder="1" applyAlignment="1">
      <alignment horizontal="center" vertical="center"/>
      <protection/>
    </xf>
    <xf numFmtId="174" fontId="41" fillId="33" borderId="23" xfId="46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1" fontId="9" fillId="0" borderId="13" xfId="46" applyNumberFormat="1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left" vertical="top" wrapText="1"/>
      <protection/>
    </xf>
    <xf numFmtId="0" fontId="59" fillId="35" borderId="0" xfId="0" applyNumberFormat="1" applyFont="1" applyFill="1" applyAlignment="1" applyProtection="1">
      <alignment horizontal="center" vertical="top" wrapText="1"/>
      <protection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1" fontId="8" fillId="0" borderId="13" xfId="46" applyNumberFormat="1" applyFont="1" applyFill="1" applyBorder="1" applyAlignment="1">
      <alignment horizontal="center" vertical="center" wrapText="1"/>
      <protection/>
    </xf>
    <xf numFmtId="0" fontId="40" fillId="32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vingstone_SSZ" xfId="46"/>
    <cellStyle name="Podhlavička" xfId="47"/>
    <cellStyle name="Followed Hyperlink" xfId="48"/>
    <cellStyle name="Poznámka" xfId="49"/>
    <cellStyle name="Percent" xfId="50"/>
    <cellStyle name="Propojená buňka" xfId="51"/>
    <cellStyle name="Špatně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B62"/>
  <sheetViews>
    <sheetView showGridLines="0" tabSelected="1" zoomScaleSheetLayoutView="100" zoomScalePageLayoutView="0" workbookViewId="0" topLeftCell="A1">
      <selection activeCell="B4" sqref="B4"/>
    </sheetView>
  </sheetViews>
  <sheetFormatPr defaultColWidth="10.5" defaultRowHeight="10.5"/>
  <cols>
    <col min="1" max="1" width="7" style="74" customWidth="1"/>
    <col min="2" max="2" width="71.33203125" style="78" customWidth="1"/>
    <col min="3" max="3" width="6.16015625" style="52" bestFit="1" customWidth="1"/>
    <col min="4" max="4" width="9.83203125" style="79" customWidth="1"/>
    <col min="5" max="6" width="12.16015625" style="12" customWidth="1"/>
    <col min="7" max="7" width="13.83203125" style="80" customWidth="1"/>
    <col min="8" max="8" width="12.33203125" style="80" customWidth="1"/>
    <col min="9" max="16384" width="10.5" style="1" customWidth="1"/>
  </cols>
  <sheetData>
    <row r="1" spans="1:8" ht="20.25" customHeight="1">
      <c r="A1" s="98" t="s">
        <v>79</v>
      </c>
      <c r="B1" s="98"/>
      <c r="C1" s="98"/>
      <c r="D1" s="98"/>
      <c r="E1" s="98"/>
      <c r="F1" s="98"/>
      <c r="G1" s="98"/>
      <c r="H1" s="98"/>
    </row>
    <row r="2" spans="1:8" ht="17.25" customHeight="1">
      <c r="A2" s="99" t="s">
        <v>82</v>
      </c>
      <c r="B2" s="99"/>
      <c r="C2" s="99"/>
      <c r="D2" s="99"/>
      <c r="E2" s="99"/>
      <c r="F2" s="99"/>
      <c r="G2" s="99"/>
      <c r="H2" s="99"/>
    </row>
    <row r="3" spans="1:8" ht="15">
      <c r="A3" s="99" t="s">
        <v>80</v>
      </c>
      <c r="B3" s="99"/>
      <c r="C3" s="99"/>
      <c r="D3" s="99"/>
      <c r="E3" s="99"/>
      <c r="F3" s="99"/>
      <c r="G3" s="99"/>
      <c r="H3" s="99"/>
    </row>
    <row r="4" spans="1:8" ht="15">
      <c r="A4" s="81"/>
      <c r="B4" s="81"/>
      <c r="C4" s="81"/>
      <c r="D4" s="81"/>
      <c r="E4" s="81"/>
      <c r="F4" s="81"/>
      <c r="G4" s="81"/>
      <c r="H4" s="81"/>
    </row>
    <row r="5" spans="1:8" ht="18" customHeight="1">
      <c r="A5" s="102" t="s">
        <v>81</v>
      </c>
      <c r="B5" s="102"/>
      <c r="C5" s="102"/>
      <c r="D5" s="102"/>
      <c r="E5" s="102"/>
      <c r="F5" s="102"/>
      <c r="G5" s="102"/>
      <c r="H5" s="102"/>
    </row>
    <row r="6" spans="1:8" ht="9.75">
      <c r="A6" s="2"/>
      <c r="B6" s="3"/>
      <c r="C6" s="4"/>
      <c r="D6" s="5"/>
      <c r="E6" s="6"/>
      <c r="F6" s="6"/>
      <c r="G6" s="7"/>
      <c r="H6" s="7"/>
    </row>
    <row r="7" spans="1:8" ht="9.75">
      <c r="A7" s="93" t="s">
        <v>0</v>
      </c>
      <c r="B7" s="97" t="s">
        <v>1</v>
      </c>
      <c r="C7" s="93" t="s">
        <v>2</v>
      </c>
      <c r="D7" s="100" t="s">
        <v>3</v>
      </c>
      <c r="E7" s="101" t="s">
        <v>71</v>
      </c>
      <c r="F7" s="101" t="s">
        <v>72</v>
      </c>
      <c r="G7" s="94" t="s">
        <v>73</v>
      </c>
      <c r="H7" s="94" t="s">
        <v>74</v>
      </c>
    </row>
    <row r="8" spans="1:8" ht="21.75" customHeight="1">
      <c r="A8" s="93"/>
      <c r="B8" s="97"/>
      <c r="C8" s="93"/>
      <c r="D8" s="100"/>
      <c r="E8" s="101"/>
      <c r="F8" s="101"/>
      <c r="G8" s="94"/>
      <c r="H8" s="94"/>
    </row>
    <row r="9" spans="1:8" s="12" customFormat="1" ht="9.75" customHeight="1">
      <c r="A9" s="8"/>
      <c r="B9" s="9"/>
      <c r="C9" s="8"/>
      <c r="D9" s="10"/>
      <c r="E9" s="11"/>
      <c r="F9" s="11"/>
      <c r="G9" s="11"/>
      <c r="H9" s="11"/>
    </row>
    <row r="10" spans="1:8" s="12" customFormat="1" ht="27" customHeight="1">
      <c r="A10" s="13">
        <v>1</v>
      </c>
      <c r="B10" s="14" t="s">
        <v>34</v>
      </c>
      <c r="C10" s="15"/>
      <c r="D10" s="16"/>
      <c r="E10" s="17"/>
      <c r="F10" s="18"/>
      <c r="G10" s="18"/>
      <c r="H10" s="18"/>
    </row>
    <row r="11" spans="1:8" s="25" customFormat="1" ht="73.5" customHeight="1">
      <c r="A11" s="19" t="s">
        <v>18</v>
      </c>
      <c r="B11" s="20" t="s">
        <v>75</v>
      </c>
      <c r="C11" s="21" t="s">
        <v>16</v>
      </c>
      <c r="D11" s="22">
        <v>1</v>
      </c>
      <c r="E11" s="23">
        <v>0</v>
      </c>
      <c r="F11" s="23">
        <v>0</v>
      </c>
      <c r="G11" s="24">
        <f aca="true" t="shared" si="0" ref="G11:G37">D11*E11</f>
        <v>0</v>
      </c>
      <c r="H11" s="24">
        <f aca="true" t="shared" si="1" ref="H11:H37">D11*F11</f>
        <v>0</v>
      </c>
    </row>
    <row r="12" spans="1:8" s="25" customFormat="1" ht="39.75" customHeight="1">
      <c r="A12" s="19"/>
      <c r="B12" s="20" t="s">
        <v>43</v>
      </c>
      <c r="C12" s="21" t="s">
        <v>16</v>
      </c>
      <c r="D12" s="22">
        <v>1</v>
      </c>
      <c r="E12" s="23">
        <v>0</v>
      </c>
      <c r="F12" s="23">
        <v>0</v>
      </c>
      <c r="G12" s="24">
        <f>D12*E12</f>
        <v>0</v>
      </c>
      <c r="H12" s="24">
        <f>D12*F12</f>
        <v>0</v>
      </c>
    </row>
    <row r="13" spans="1:8" s="25" customFormat="1" ht="24" customHeight="1">
      <c r="A13" s="19"/>
      <c r="B13" s="20" t="s">
        <v>26</v>
      </c>
      <c r="C13" s="21" t="s">
        <v>16</v>
      </c>
      <c r="D13" s="22">
        <v>1</v>
      </c>
      <c r="E13" s="23">
        <v>0</v>
      </c>
      <c r="F13" s="23">
        <v>0</v>
      </c>
      <c r="G13" s="24">
        <f t="shared" si="0"/>
        <v>0</v>
      </c>
      <c r="H13" s="24">
        <f t="shared" si="1"/>
        <v>0</v>
      </c>
    </row>
    <row r="14" spans="1:8" s="25" customFormat="1" ht="24" customHeight="1">
      <c r="A14" s="19"/>
      <c r="B14" s="20" t="s">
        <v>27</v>
      </c>
      <c r="C14" s="21" t="s">
        <v>16</v>
      </c>
      <c r="D14" s="22">
        <v>1</v>
      </c>
      <c r="E14" s="23">
        <v>0</v>
      </c>
      <c r="F14" s="23">
        <v>0</v>
      </c>
      <c r="G14" s="24">
        <f t="shared" si="0"/>
        <v>0</v>
      </c>
      <c r="H14" s="24">
        <f t="shared" si="1"/>
        <v>0</v>
      </c>
    </row>
    <row r="15" spans="1:8" s="25" customFormat="1" ht="30.75" customHeight="1">
      <c r="A15" s="19"/>
      <c r="B15" s="20" t="s">
        <v>40</v>
      </c>
      <c r="C15" s="82" t="s">
        <v>36</v>
      </c>
      <c r="D15" s="83"/>
      <c r="E15" s="83"/>
      <c r="F15" s="83"/>
      <c r="G15" s="83"/>
      <c r="H15" s="84"/>
    </row>
    <row r="16" spans="1:8" s="25" customFormat="1" ht="24" customHeight="1">
      <c r="A16" s="19"/>
      <c r="B16" s="20" t="s">
        <v>41</v>
      </c>
      <c r="C16" s="82" t="s">
        <v>36</v>
      </c>
      <c r="D16" s="95"/>
      <c r="E16" s="95"/>
      <c r="F16" s="95"/>
      <c r="G16" s="95"/>
      <c r="H16" s="96"/>
    </row>
    <row r="17" spans="1:8" s="25" customFormat="1" ht="56.25" customHeight="1">
      <c r="A17" s="19" t="s">
        <v>19</v>
      </c>
      <c r="B17" s="20" t="s">
        <v>61</v>
      </c>
      <c r="C17" s="21" t="s">
        <v>15</v>
      </c>
      <c r="D17" s="22">
        <v>83</v>
      </c>
      <c r="E17" s="23">
        <v>0</v>
      </c>
      <c r="F17" s="23">
        <v>0</v>
      </c>
      <c r="G17" s="24">
        <f>D17*E17</f>
        <v>0</v>
      </c>
      <c r="H17" s="24">
        <f>D17*F17</f>
        <v>0</v>
      </c>
    </row>
    <row r="18" spans="1:8" s="25" customFormat="1" ht="48.75" customHeight="1">
      <c r="A18" s="19" t="s">
        <v>20</v>
      </c>
      <c r="B18" s="20" t="s">
        <v>62</v>
      </c>
      <c r="C18" s="21" t="s">
        <v>15</v>
      </c>
      <c r="D18" s="22">
        <v>255</v>
      </c>
      <c r="E18" s="23">
        <v>0</v>
      </c>
      <c r="F18" s="23">
        <v>0</v>
      </c>
      <c r="G18" s="24">
        <f>D18*E18</f>
        <v>0</v>
      </c>
      <c r="H18" s="24">
        <f>D18*F18</f>
        <v>0</v>
      </c>
    </row>
    <row r="19" spans="1:8" s="25" customFormat="1" ht="60.75" customHeight="1">
      <c r="A19" s="19" t="s">
        <v>21</v>
      </c>
      <c r="B19" s="20" t="s">
        <v>63</v>
      </c>
      <c r="C19" s="21" t="s">
        <v>15</v>
      </c>
      <c r="D19" s="22">
        <v>51</v>
      </c>
      <c r="E19" s="23">
        <v>0</v>
      </c>
      <c r="F19" s="23">
        <v>0</v>
      </c>
      <c r="G19" s="24">
        <f t="shared" si="0"/>
        <v>0</v>
      </c>
      <c r="H19" s="24">
        <f t="shared" si="1"/>
        <v>0</v>
      </c>
    </row>
    <row r="20" spans="1:8" s="25" customFormat="1" ht="31.5" customHeight="1">
      <c r="A20" s="19" t="s">
        <v>23</v>
      </c>
      <c r="B20" s="20" t="s">
        <v>48</v>
      </c>
      <c r="C20" s="21" t="s">
        <v>9</v>
      </c>
      <c r="D20" s="22">
        <v>4</v>
      </c>
      <c r="E20" s="23">
        <v>0</v>
      </c>
      <c r="F20" s="23">
        <v>0</v>
      </c>
      <c r="G20" s="24">
        <f t="shared" si="0"/>
        <v>0</v>
      </c>
      <c r="H20" s="24">
        <f t="shared" si="1"/>
        <v>0</v>
      </c>
    </row>
    <row r="21" spans="1:8" s="25" customFormat="1" ht="27" customHeight="1">
      <c r="A21" s="19" t="s">
        <v>22</v>
      </c>
      <c r="B21" s="20" t="s">
        <v>50</v>
      </c>
      <c r="C21" s="21" t="s">
        <v>4</v>
      </c>
      <c r="D21" s="22">
        <v>1</v>
      </c>
      <c r="E21" s="23">
        <v>0</v>
      </c>
      <c r="F21" s="23">
        <v>0</v>
      </c>
      <c r="G21" s="24">
        <f>D21*E21</f>
        <v>0</v>
      </c>
      <c r="H21" s="24">
        <f>D21*F21</f>
        <v>0</v>
      </c>
    </row>
    <row r="22" spans="1:8" s="25" customFormat="1" ht="42.75" customHeight="1">
      <c r="A22" s="19" t="s">
        <v>24</v>
      </c>
      <c r="B22" s="20" t="s">
        <v>46</v>
      </c>
      <c r="C22" s="21" t="s">
        <v>4</v>
      </c>
      <c r="D22" s="22">
        <v>1</v>
      </c>
      <c r="E22" s="23">
        <v>0</v>
      </c>
      <c r="F22" s="23">
        <v>0</v>
      </c>
      <c r="G22" s="24">
        <f>D22*E22</f>
        <v>0</v>
      </c>
      <c r="H22" s="24">
        <f>D22*F22</f>
        <v>0</v>
      </c>
    </row>
    <row r="23" spans="1:8" s="25" customFormat="1" ht="42.75" customHeight="1">
      <c r="A23" s="19" t="s">
        <v>25</v>
      </c>
      <c r="B23" s="20" t="s">
        <v>47</v>
      </c>
      <c r="C23" s="21" t="s">
        <v>4</v>
      </c>
      <c r="D23" s="22">
        <v>2</v>
      </c>
      <c r="E23" s="23">
        <v>0</v>
      </c>
      <c r="F23" s="23">
        <v>0</v>
      </c>
      <c r="G23" s="24">
        <f>D23*E23</f>
        <v>0</v>
      </c>
      <c r="H23" s="24">
        <f>D23*F23</f>
        <v>0</v>
      </c>
    </row>
    <row r="24" spans="1:8" s="25" customFormat="1" ht="24" customHeight="1">
      <c r="A24" s="19" t="s">
        <v>28</v>
      </c>
      <c r="B24" s="20" t="s">
        <v>35</v>
      </c>
      <c r="C24" s="21" t="s">
        <v>4</v>
      </c>
      <c r="D24" s="22">
        <v>8</v>
      </c>
      <c r="E24" s="23">
        <v>0</v>
      </c>
      <c r="F24" s="23">
        <v>0</v>
      </c>
      <c r="G24" s="24">
        <f t="shared" si="0"/>
        <v>0</v>
      </c>
      <c r="H24" s="24">
        <f t="shared" si="1"/>
        <v>0</v>
      </c>
    </row>
    <row r="25" spans="1:8" s="25" customFormat="1" ht="52.5" customHeight="1">
      <c r="A25" s="19" t="s">
        <v>29</v>
      </c>
      <c r="B25" s="20" t="s">
        <v>69</v>
      </c>
      <c r="C25" s="21" t="s">
        <v>4</v>
      </c>
      <c r="D25" s="22">
        <v>1</v>
      </c>
      <c r="E25" s="23">
        <v>0</v>
      </c>
      <c r="F25" s="23">
        <v>0</v>
      </c>
      <c r="G25" s="24">
        <f t="shared" si="0"/>
        <v>0</v>
      </c>
      <c r="H25" s="24">
        <f t="shared" si="1"/>
        <v>0</v>
      </c>
    </row>
    <row r="26" spans="1:8" s="25" customFormat="1" ht="52.5" customHeight="1">
      <c r="A26" s="19" t="s">
        <v>30</v>
      </c>
      <c r="B26" s="20" t="s">
        <v>76</v>
      </c>
      <c r="C26" s="21" t="s">
        <v>4</v>
      </c>
      <c r="D26" s="22">
        <v>2</v>
      </c>
      <c r="E26" s="23">
        <v>0</v>
      </c>
      <c r="F26" s="23">
        <v>0</v>
      </c>
      <c r="G26" s="24">
        <f>D26*E26</f>
        <v>0</v>
      </c>
      <c r="H26" s="24">
        <f>D26*F26</f>
        <v>0</v>
      </c>
    </row>
    <row r="27" spans="1:8" s="25" customFormat="1" ht="60" customHeight="1">
      <c r="A27" s="19" t="s">
        <v>31</v>
      </c>
      <c r="B27" s="20" t="s">
        <v>77</v>
      </c>
      <c r="C27" s="21" t="s">
        <v>16</v>
      </c>
      <c r="D27" s="22">
        <v>1</v>
      </c>
      <c r="E27" s="23">
        <v>0</v>
      </c>
      <c r="F27" s="23">
        <v>0</v>
      </c>
      <c r="G27" s="24">
        <f>D27*E27</f>
        <v>0</v>
      </c>
      <c r="H27" s="24">
        <f>D27*F27</f>
        <v>0</v>
      </c>
    </row>
    <row r="28" spans="1:8" s="25" customFormat="1" ht="37.5" customHeight="1">
      <c r="A28" s="19" t="s">
        <v>32</v>
      </c>
      <c r="B28" s="20" t="s">
        <v>78</v>
      </c>
      <c r="C28" s="21" t="s">
        <v>16</v>
      </c>
      <c r="D28" s="22">
        <v>1</v>
      </c>
      <c r="E28" s="23">
        <v>0</v>
      </c>
      <c r="F28" s="23">
        <v>0</v>
      </c>
      <c r="G28" s="24">
        <f t="shared" si="0"/>
        <v>0</v>
      </c>
      <c r="H28" s="24">
        <f t="shared" si="1"/>
        <v>0</v>
      </c>
    </row>
    <row r="29" spans="1:8" s="25" customFormat="1" ht="61.5" customHeight="1">
      <c r="A29" s="19" t="s">
        <v>33</v>
      </c>
      <c r="B29" s="20" t="s">
        <v>49</v>
      </c>
      <c r="C29" s="21" t="s">
        <v>16</v>
      </c>
      <c r="D29" s="22">
        <v>1</v>
      </c>
      <c r="E29" s="23">
        <v>0</v>
      </c>
      <c r="F29" s="23">
        <v>0</v>
      </c>
      <c r="G29" s="24">
        <f t="shared" si="0"/>
        <v>0</v>
      </c>
      <c r="H29" s="24">
        <f t="shared" si="1"/>
        <v>0</v>
      </c>
    </row>
    <row r="30" spans="1:8" s="25" customFormat="1" ht="21.75" customHeight="1">
      <c r="A30" s="19" t="s">
        <v>44</v>
      </c>
      <c r="B30" s="20" t="s">
        <v>67</v>
      </c>
      <c r="C30" s="21" t="s">
        <v>4</v>
      </c>
      <c r="D30" s="22">
        <v>1</v>
      </c>
      <c r="E30" s="23">
        <v>0</v>
      </c>
      <c r="F30" s="23">
        <v>0</v>
      </c>
      <c r="G30" s="24">
        <f t="shared" si="0"/>
        <v>0</v>
      </c>
      <c r="H30" s="24">
        <f t="shared" si="1"/>
        <v>0</v>
      </c>
    </row>
    <row r="31" spans="1:8" s="25" customFormat="1" ht="21.75" customHeight="1">
      <c r="A31" s="19" t="s">
        <v>45</v>
      </c>
      <c r="B31" s="20" t="s">
        <v>68</v>
      </c>
      <c r="C31" s="21" t="s">
        <v>4</v>
      </c>
      <c r="D31" s="22">
        <v>1</v>
      </c>
      <c r="E31" s="23">
        <v>0</v>
      </c>
      <c r="F31" s="23">
        <v>0</v>
      </c>
      <c r="G31" s="24">
        <f t="shared" si="0"/>
        <v>0</v>
      </c>
      <c r="H31" s="24">
        <f t="shared" si="1"/>
        <v>0</v>
      </c>
    </row>
    <row r="32" spans="1:8" s="25" customFormat="1" ht="23.25" customHeight="1">
      <c r="A32" s="19" t="s">
        <v>51</v>
      </c>
      <c r="B32" s="20" t="s">
        <v>57</v>
      </c>
      <c r="C32" s="21" t="s">
        <v>4</v>
      </c>
      <c r="D32" s="22">
        <v>4</v>
      </c>
      <c r="E32" s="23">
        <v>0</v>
      </c>
      <c r="F32" s="23">
        <v>0</v>
      </c>
      <c r="G32" s="24">
        <f t="shared" si="0"/>
        <v>0</v>
      </c>
      <c r="H32" s="24">
        <f t="shared" si="1"/>
        <v>0</v>
      </c>
    </row>
    <row r="33" spans="1:8" s="25" customFormat="1" ht="23.25" customHeight="1">
      <c r="A33" s="19" t="s">
        <v>52</v>
      </c>
      <c r="B33" s="20" t="s">
        <v>58</v>
      </c>
      <c r="C33" s="21" t="s">
        <v>4</v>
      </c>
      <c r="D33" s="22">
        <v>1</v>
      </c>
      <c r="E33" s="23">
        <v>0</v>
      </c>
      <c r="F33" s="23">
        <v>0</v>
      </c>
      <c r="G33" s="24">
        <f t="shared" si="0"/>
        <v>0</v>
      </c>
      <c r="H33" s="24">
        <f t="shared" si="1"/>
        <v>0</v>
      </c>
    </row>
    <row r="34" spans="1:8" s="25" customFormat="1" ht="24.75" customHeight="1">
      <c r="A34" s="19" t="s">
        <v>53</v>
      </c>
      <c r="B34" s="20" t="s">
        <v>59</v>
      </c>
      <c r="C34" s="21" t="s">
        <v>4</v>
      </c>
      <c r="D34" s="22">
        <v>1</v>
      </c>
      <c r="E34" s="23">
        <v>0</v>
      </c>
      <c r="F34" s="23">
        <v>0</v>
      </c>
      <c r="G34" s="24">
        <f t="shared" si="0"/>
        <v>0</v>
      </c>
      <c r="H34" s="24">
        <f t="shared" si="1"/>
        <v>0</v>
      </c>
    </row>
    <row r="35" spans="1:8" s="25" customFormat="1" ht="24.75" customHeight="1">
      <c r="A35" s="19" t="s">
        <v>54</v>
      </c>
      <c r="B35" s="20" t="s">
        <v>60</v>
      </c>
      <c r="C35" s="21" t="s">
        <v>4</v>
      </c>
      <c r="D35" s="22">
        <v>1</v>
      </c>
      <c r="E35" s="23">
        <v>0</v>
      </c>
      <c r="F35" s="23">
        <v>0</v>
      </c>
      <c r="G35" s="24">
        <f t="shared" si="0"/>
        <v>0</v>
      </c>
      <c r="H35" s="24">
        <f t="shared" si="1"/>
        <v>0</v>
      </c>
    </row>
    <row r="36" spans="1:8" s="25" customFormat="1" ht="51" customHeight="1">
      <c r="A36" s="19" t="s">
        <v>55</v>
      </c>
      <c r="B36" s="20" t="s">
        <v>66</v>
      </c>
      <c r="C36" s="21" t="s">
        <v>4</v>
      </c>
      <c r="D36" s="22">
        <v>2</v>
      </c>
      <c r="E36" s="23">
        <v>0</v>
      </c>
      <c r="F36" s="23">
        <v>0</v>
      </c>
      <c r="G36" s="24">
        <f t="shared" si="0"/>
        <v>0</v>
      </c>
      <c r="H36" s="24">
        <f t="shared" si="1"/>
        <v>0</v>
      </c>
    </row>
    <row r="37" spans="1:8" s="25" customFormat="1" ht="28.5" customHeight="1">
      <c r="A37" s="19" t="s">
        <v>56</v>
      </c>
      <c r="B37" s="20" t="s">
        <v>17</v>
      </c>
      <c r="C37" s="21" t="s">
        <v>16</v>
      </c>
      <c r="D37" s="22">
        <v>1</v>
      </c>
      <c r="E37" s="23">
        <v>0</v>
      </c>
      <c r="F37" s="23">
        <v>0</v>
      </c>
      <c r="G37" s="24">
        <f t="shared" si="0"/>
        <v>0</v>
      </c>
      <c r="H37" s="24">
        <f t="shared" si="1"/>
        <v>0</v>
      </c>
    </row>
    <row r="38" spans="1:8" s="25" customFormat="1" ht="30" customHeight="1">
      <c r="A38" s="19" t="s">
        <v>64</v>
      </c>
      <c r="B38" s="20" t="s">
        <v>70</v>
      </c>
      <c r="C38" s="82" t="s">
        <v>39</v>
      </c>
      <c r="D38" s="83"/>
      <c r="E38" s="83"/>
      <c r="F38" s="83"/>
      <c r="G38" s="83"/>
      <c r="H38" s="84"/>
    </row>
    <row r="39" spans="1:8" s="25" customFormat="1" ht="34.5" customHeight="1">
      <c r="A39" s="19" t="s">
        <v>65</v>
      </c>
      <c r="B39" s="20" t="s">
        <v>37</v>
      </c>
      <c r="C39" s="82" t="s">
        <v>38</v>
      </c>
      <c r="D39" s="83"/>
      <c r="E39" s="83"/>
      <c r="F39" s="83"/>
      <c r="G39" s="83"/>
      <c r="H39" s="84"/>
    </row>
    <row r="40" spans="1:8" s="31" customFormat="1" ht="13.5">
      <c r="A40" s="26"/>
      <c r="B40" s="27"/>
      <c r="C40" s="27"/>
      <c r="D40" s="28"/>
      <c r="E40" s="29"/>
      <c r="F40" s="29"/>
      <c r="G40" s="30">
        <f>SUM(G11:G39)</f>
        <v>0</v>
      </c>
      <c r="H40" s="30">
        <f>SUM(H11:H39)</f>
        <v>0</v>
      </c>
    </row>
    <row r="41" spans="1:8" s="31" customFormat="1" ht="13.5">
      <c r="A41" s="26"/>
      <c r="B41" s="27"/>
      <c r="C41" s="27"/>
      <c r="D41" s="28"/>
      <c r="E41" s="29"/>
      <c r="F41" s="29"/>
      <c r="G41" s="32"/>
      <c r="H41" s="32"/>
    </row>
    <row r="42" spans="1:8" s="31" customFormat="1" ht="13.5">
      <c r="A42" s="26"/>
      <c r="B42" s="27"/>
      <c r="C42" s="27"/>
      <c r="D42" s="28"/>
      <c r="E42" s="29"/>
      <c r="F42" s="29"/>
      <c r="G42" s="32"/>
      <c r="H42" s="32"/>
    </row>
    <row r="43" spans="1:78" s="41" customFormat="1" ht="13.5">
      <c r="A43" s="33"/>
      <c r="B43" s="34" t="s">
        <v>6</v>
      </c>
      <c r="C43" s="35"/>
      <c r="D43" s="36"/>
      <c r="E43" s="36"/>
      <c r="F43" s="36"/>
      <c r="G43" s="37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</row>
    <row r="44" spans="1:78" s="41" customFormat="1" ht="13.5">
      <c r="A44" s="42">
        <f>A10</f>
        <v>1</v>
      </c>
      <c r="B44" s="43" t="str">
        <f>B10</f>
        <v>Zař.č.1 - Rekonstrukce VZT kuchyně školy</v>
      </c>
      <c r="C44" s="42"/>
      <c r="D44" s="44"/>
      <c r="E44" s="45"/>
      <c r="F44" s="46"/>
      <c r="G44" s="46">
        <f>G40</f>
        <v>0</v>
      </c>
      <c r="H44" s="46">
        <f>H40</f>
        <v>0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</row>
    <row r="45" spans="1:78" s="41" customFormat="1" ht="15.75" customHeight="1">
      <c r="A45" s="47"/>
      <c r="B45" s="48"/>
      <c r="C45" s="42"/>
      <c r="D45" s="44"/>
      <c r="E45" s="45"/>
      <c r="F45" s="46"/>
      <c r="G45" s="46"/>
      <c r="H45" s="46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</row>
    <row r="46" spans="1:78" s="41" customFormat="1" ht="15.75" customHeight="1">
      <c r="A46" s="47"/>
      <c r="B46" s="48"/>
      <c r="C46" s="42"/>
      <c r="D46" s="44"/>
      <c r="E46" s="45"/>
      <c r="F46" s="46"/>
      <c r="G46" s="46"/>
      <c r="H46" s="46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</row>
    <row r="47" spans="1:80" s="41" customFormat="1" ht="13.5">
      <c r="A47" s="49"/>
      <c r="B47" s="50" t="s">
        <v>5</v>
      </c>
      <c r="C47" s="51"/>
      <c r="D47" s="45"/>
      <c r="E47" s="44"/>
      <c r="F47" s="45"/>
      <c r="G47" s="42"/>
      <c r="H47" s="46">
        <v>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</row>
    <row r="48" spans="1:80" s="41" customFormat="1" ht="13.5">
      <c r="A48" s="49"/>
      <c r="B48" s="50" t="s">
        <v>42</v>
      </c>
      <c r="C48" s="51"/>
      <c r="D48" s="45"/>
      <c r="E48" s="44"/>
      <c r="F48" s="45"/>
      <c r="G48" s="42"/>
      <c r="H48" s="46">
        <v>0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</row>
    <row r="49" spans="1:8" ht="13.5">
      <c r="A49" s="52"/>
      <c r="B49" s="53" t="s">
        <v>10</v>
      </c>
      <c r="C49" s="54"/>
      <c r="D49" s="55"/>
      <c r="E49" s="56"/>
      <c r="F49" s="54"/>
      <c r="G49" s="57">
        <f>SUM(G44:G48)</f>
        <v>0</v>
      </c>
      <c r="H49" s="57">
        <f>SUM(H44:H48)</f>
        <v>0</v>
      </c>
    </row>
    <row r="50" spans="1:8" ht="8.25" customHeight="1">
      <c r="A50" s="52"/>
      <c r="B50" s="58"/>
      <c r="C50" s="42"/>
      <c r="D50" s="44"/>
      <c r="E50" s="45"/>
      <c r="F50" s="42"/>
      <c r="G50" s="59"/>
      <c r="H50" s="38"/>
    </row>
    <row r="51" spans="1:80" s="66" customFormat="1" ht="13.5">
      <c r="A51" s="60"/>
      <c r="B51" s="50" t="s">
        <v>11</v>
      </c>
      <c r="C51" s="51"/>
      <c r="D51" s="50" t="s">
        <v>12</v>
      </c>
      <c r="E51" s="44">
        <v>22</v>
      </c>
      <c r="F51" s="61">
        <v>0</v>
      </c>
      <c r="G51" s="61">
        <v>0</v>
      </c>
      <c r="H51" s="62">
        <f>E51*F51</f>
        <v>0</v>
      </c>
      <c r="I51" s="63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</row>
    <row r="52" spans="1:80" s="66" customFormat="1" ht="13.5">
      <c r="A52" s="60"/>
      <c r="B52" s="50" t="s">
        <v>13</v>
      </c>
      <c r="C52" s="51"/>
      <c r="D52" s="50" t="s">
        <v>12</v>
      </c>
      <c r="E52" s="44">
        <v>10</v>
      </c>
      <c r="F52" s="61">
        <v>0</v>
      </c>
      <c r="G52" s="61">
        <v>0</v>
      </c>
      <c r="H52" s="62">
        <f>E52*F52</f>
        <v>0</v>
      </c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</row>
    <row r="53" spans="1:80" s="66" customFormat="1" ht="13.5">
      <c r="A53" s="60"/>
      <c r="B53" s="50" t="s">
        <v>14</v>
      </c>
      <c r="C53" s="51"/>
      <c r="D53" s="50" t="s">
        <v>12</v>
      </c>
      <c r="E53" s="44">
        <v>2</v>
      </c>
      <c r="F53" s="61">
        <v>0</v>
      </c>
      <c r="G53" s="61">
        <v>0</v>
      </c>
      <c r="H53" s="62">
        <f>E53*F53</f>
        <v>0</v>
      </c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s="41" customFormat="1" ht="13.5">
      <c r="A54" s="49"/>
      <c r="B54" s="53" t="s">
        <v>10</v>
      </c>
      <c r="C54" s="67"/>
      <c r="D54" s="56"/>
      <c r="E54" s="55"/>
      <c r="F54" s="56"/>
      <c r="G54" s="68"/>
      <c r="H54" s="68">
        <f>SUM(H51:H53)</f>
        <v>0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</row>
    <row r="55" spans="1:80" s="41" customFormat="1" ht="13.5">
      <c r="A55" s="49"/>
      <c r="B55" s="69"/>
      <c r="C55" s="70"/>
      <c r="D55" s="71"/>
      <c r="E55" s="72"/>
      <c r="F55" s="71"/>
      <c r="G55" s="73"/>
      <c r="H55" s="7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</row>
    <row r="56" spans="1:80" s="41" customFormat="1" ht="13.5">
      <c r="A56" s="49"/>
      <c r="B56" s="53" t="s">
        <v>8</v>
      </c>
      <c r="C56" s="67"/>
      <c r="D56" s="56"/>
      <c r="E56" s="55"/>
      <c r="F56" s="56"/>
      <c r="G56" s="57">
        <f>G49+G54</f>
        <v>0</v>
      </c>
      <c r="H56" s="57">
        <f>H49+H54</f>
        <v>0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</row>
    <row r="57" spans="2:8" ht="6" customHeight="1" thickBot="1">
      <c r="B57" s="58"/>
      <c r="C57" s="42"/>
      <c r="D57" s="44"/>
      <c r="E57" s="45"/>
      <c r="F57" s="42"/>
      <c r="G57" s="59"/>
      <c r="H57" s="38"/>
    </row>
    <row r="58" spans="2:8" ht="9.75">
      <c r="B58" s="85" t="s">
        <v>7</v>
      </c>
      <c r="C58" s="85"/>
      <c r="D58" s="85"/>
      <c r="E58" s="85"/>
      <c r="F58" s="86"/>
      <c r="G58" s="87">
        <f>G56+H56</f>
        <v>0</v>
      </c>
      <c r="H58" s="88"/>
    </row>
    <row r="59" spans="2:8" ht="9.75">
      <c r="B59" s="85"/>
      <c r="C59" s="85"/>
      <c r="D59" s="85"/>
      <c r="E59" s="85"/>
      <c r="F59" s="86"/>
      <c r="G59" s="89"/>
      <c r="H59" s="90"/>
    </row>
    <row r="60" spans="2:8" ht="10.5" thickBot="1">
      <c r="B60" s="85"/>
      <c r="C60" s="85"/>
      <c r="D60" s="85"/>
      <c r="E60" s="85"/>
      <c r="F60" s="86"/>
      <c r="G60" s="91"/>
      <c r="H60" s="92"/>
    </row>
    <row r="62" spans="1:80" s="41" customFormat="1" ht="13.5">
      <c r="A62" s="75"/>
      <c r="B62" s="76"/>
      <c r="C62" s="77"/>
      <c r="D62" s="45"/>
      <c r="E62" s="44"/>
      <c r="F62" s="45"/>
      <c r="G62" s="42"/>
      <c r="H62" s="5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</row>
  </sheetData>
  <sheetProtection/>
  <mergeCells count="18">
    <mergeCell ref="A1:H1"/>
    <mergeCell ref="A2:H2"/>
    <mergeCell ref="A3:H3"/>
    <mergeCell ref="D7:D8"/>
    <mergeCell ref="F7:F8"/>
    <mergeCell ref="E7:E8"/>
    <mergeCell ref="H7:H8"/>
    <mergeCell ref="A5:H5"/>
    <mergeCell ref="C38:H38"/>
    <mergeCell ref="C39:H39"/>
    <mergeCell ref="B58:F60"/>
    <mergeCell ref="G58:H60"/>
    <mergeCell ref="A7:A8"/>
    <mergeCell ref="G7:G8"/>
    <mergeCell ref="C15:H15"/>
    <mergeCell ref="C16:H16"/>
    <mergeCell ref="B7:B8"/>
    <mergeCell ref="C7:C8"/>
  </mergeCells>
  <printOptions horizontalCentered="1"/>
  <pageMargins left="0.1968503937007874" right="0.1968503937007874" top="0.5905511811023623" bottom="0.5905511811023623" header="0" footer="0"/>
  <pageSetup fitToHeight="1" fitToWidth="1" horizontalDpi="300" verticalDpi="300" orientation="portrait" paperSize="9" scale="45" r:id="rId1"/>
  <headerFooter alignWithMargins="0">
    <oddFooter>&amp;C   Strana &amp;P  z &amp;N</oddFooter>
  </headerFooter>
  <rowBreaks count="7" manualBreakCount="7">
    <brk id="66" max="7" man="1"/>
    <brk id="101" max="7" man="1"/>
    <brk id="134" max="7" man="1"/>
    <brk id="167" max="7" man="1"/>
    <brk id="200" max="7" man="1"/>
    <brk id="222" max="7" man="1"/>
    <brk id="2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Richard.Jetelina</dc:creator>
  <cp:keywords/>
  <dc:description/>
  <cp:lastModifiedBy>Michaela Žejšková</cp:lastModifiedBy>
  <cp:lastPrinted>2020-02-05T16:29:13Z</cp:lastPrinted>
  <dcterms:created xsi:type="dcterms:W3CDTF">2013-02-19T10:24:33Z</dcterms:created>
  <dcterms:modified xsi:type="dcterms:W3CDTF">2020-12-22T05:44:36Z</dcterms:modified>
  <cp:category/>
  <cp:version/>
  <cp:contentType/>
  <cp:contentStatus/>
</cp:coreProperties>
</file>