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<sst xmlns="http://schemas.openxmlformats.org/spreadsheetml/2006/main" count="148" uniqueCount="109">
  <si>
    <t>název</t>
  </si>
  <si>
    <t>ks</t>
  </si>
  <si>
    <t>pár</t>
  </si>
  <si>
    <t>1 l</t>
  </si>
  <si>
    <t>krabice</t>
  </si>
  <si>
    <t>smetáček a lopatka</t>
  </si>
  <si>
    <t>role</t>
  </si>
  <si>
    <t>750 ml</t>
  </si>
  <si>
    <t>sada</t>
  </si>
  <si>
    <t>bal.</t>
  </si>
  <si>
    <t>kanystr</t>
  </si>
  <si>
    <t>technický benzin</t>
  </si>
  <si>
    <t>1 kg</t>
  </si>
  <si>
    <t xml:space="preserve">CENA CELKEM </t>
  </si>
  <si>
    <t>ubrousky papírové bílé, rozměr 33 x 33 cm, bal. á 100 ks</t>
  </si>
  <si>
    <t>5 l</t>
  </si>
  <si>
    <t>WC štětka s nádobou, plast, bílá</t>
  </si>
  <si>
    <t>WC štětka samostatná, plast, bílá</t>
  </si>
  <si>
    <t>destilovaná voda</t>
  </si>
  <si>
    <t>houba na mytí aut velká</t>
  </si>
  <si>
    <t>škrabka na sklo/okno auta</t>
  </si>
  <si>
    <t>počet kusů</t>
  </si>
  <si>
    <t>houbičky s abrazivní plochou na mytí nádobí, bal. á 10 ks</t>
  </si>
  <si>
    <t>odstraňovač vodního kamene do rychlovarných konvic a praček, sypký</t>
  </si>
  <si>
    <t>zemovka - tkaný hadr na podlahu, rozměr min. 50 x 60 cm</t>
  </si>
  <si>
    <t>tekutý čistič na vápenaté usazeniny, rez a vodní kámen, pro použití v kuchyni, koupelně a WC - Pulirapid, Fixinela</t>
  </si>
  <si>
    <t>prášek na praní - na bílé prádlo, uvedená cena je za 1 kg, dodáváno v balení 
po 2 - 7 kg - Ariel, Persil</t>
  </si>
  <si>
    <t>kg</t>
  </si>
  <si>
    <t>mýdlový čistič na dřevěné plochy - Pronto, Savo, Alex</t>
  </si>
  <si>
    <t>krémová leštěnka na nábytek proti prachu a na ochranu dřeva - Pronto, Alex</t>
  </si>
  <si>
    <t>sprej/leštěnka na nábytek proti prachu - Pronto, Alex, Cif</t>
  </si>
  <si>
    <t>mikroutěrka - švédská utěrka, rozměr min. 30 x 30 cm</t>
  </si>
  <si>
    <t>kbelík plastový 10 litrů</t>
  </si>
  <si>
    <t>prášek do myčky - Calgonit/Finish, Somat</t>
  </si>
  <si>
    <t>sůl do myčky - Calgonit/Finish, Somat</t>
  </si>
  <si>
    <t>leštidlo (oplachovač) do myčky - Calgonit/Finish, Somat</t>
  </si>
  <si>
    <t>tablety do myčky 3v1 - uvedená cena je za 1 tabletu, dodáváno v balení po 24 - 65 tabletách - Calgonit/Finish, Somat, Jar</t>
  </si>
  <si>
    <t>čistící prostředek na sklo s rozprašovačem - Mr. Muscle, Clin, Okena</t>
  </si>
  <si>
    <t>změkčovač vody do pračky - v prášku, ochrana před vodním kamenem, čistící účinek předcházející usazování nečistot a zbytků pracích prostředků</t>
  </si>
  <si>
    <t>sáčky do odpadkových košů HDPE - objem 30 l, velikost 50-60 x 50-60 cm, nezatahovací, 50 ks v roli</t>
  </si>
  <si>
    <t>sáčky do odpadkových košů HDPE - objem 60 l, velikost 60-70 x 70-80 cm, zatahovací, 10-15 ks v roli</t>
  </si>
  <si>
    <t>sáčky do odpadkových košů HDPE - objem 70-80 l, zatahovací nebo nezatahovací, 40 ks v roli</t>
  </si>
  <si>
    <t>pytle do odpadkových košů LDPE - objem 120 l, zatahovací nebo nezatahovací, min. 40 mikronů, 25 ks v roli</t>
  </si>
  <si>
    <t>hydroxid sodný - mikrogranule</t>
  </si>
  <si>
    <t>pěnový čistič čalounění do auta - s kartáčkem a s pohlčovačem pachu, odstraňuje skvrny a špínu ze všech druhů látek, vinylu a koberců</t>
  </si>
  <si>
    <t>parfémovaný stromeček do auta, různé vůně</t>
  </si>
  <si>
    <t>ostraňovač hmyzu - prostředek sloužící k odstranění zbytků hmyzu, použití na sklo, plasty, lakované a chromované plochy, láhev s rozprašovačem</t>
  </si>
  <si>
    <t>min. 500 ml</t>
  </si>
  <si>
    <t>nemrznoucí zimní kapalina do ostřikovačů - určená do teploty min. - 20°C, kanystr objem min. 3 litry</t>
  </si>
  <si>
    <t>min. 400 ml</t>
  </si>
  <si>
    <t>houbová utěrka - savá, rozměr min. 15 x 15 cm, uvedená cena je za 1 ks, dodáváno v balení po 3 nebo 5 ks</t>
  </si>
  <si>
    <t>min. 250 g</t>
  </si>
  <si>
    <t>antibakteriální čistič klimatizace - odstraňuje nepříjemné pachy, desinfikuje, odstraňuje bakterie a plísně z klimatizačního systému, jemné parfémovaný</t>
  </si>
  <si>
    <t>min. 150 ml</t>
  </si>
  <si>
    <t>min. 300 ml</t>
  </si>
  <si>
    <t>mazací a konzervační olej ve spreji - odstraňuje zoxidované a sulfidové vrstvy z elektrických kontaktů, vhodný pro stříbrné a postříbřené kontakty i pro dotekové materiály z barevných kovů, zabraňuje další rychlé oxidaci</t>
  </si>
  <si>
    <t>molybden sprej - tekuté mazivo ve spreji, univerzální mazací prostředek s disulfidem molybdenu, k uvolňování a mazání všech třecích ploch, např. šrouby a matky, zámky, panty, řetězy apod.</t>
  </si>
  <si>
    <t>silikonový sprej - jednosložkový mazací prostředek bez obsahu tuků, olejů, ředidel a pryskyřic, vhodný pro kluzné, valivé i točivé mechanismy, klínové, kulaté, ploché a ozubené řemeny z tkaniny, kůže, PVC a gumy, vytváří ochranný a ošetřující kluzný film s vysokou tepelnou odolností</t>
  </si>
  <si>
    <t>min. 250 ml</t>
  </si>
  <si>
    <t>tekutý barevný vosk s opravnou voskovou tužkou - zakryje menší škrábance na karoserii a drobně poškozené části laku, odstraní zašlou špínu, zlepší původní barvu laku, dodá lesk, barva černá</t>
  </si>
  <si>
    <t>sprej na ošetření palubní desky a interiéru vozidla, tzv. kokpit sprej - určený k čištění, ošetřování a leštění plastových, gumových, kožených, koženkových a dřevěných částí interiéru vozidla, různé vůně</t>
  </si>
  <si>
    <t>čistič myčky tekutý - Calgonit/Finish, Somat</t>
  </si>
  <si>
    <t>min. 500 g</t>
  </si>
  <si>
    <t>min. 1 l</t>
  </si>
  <si>
    <t>min. 2,5 kg</t>
  </si>
  <si>
    <t>min. 1 kg</t>
  </si>
  <si>
    <t>min. 750 ml</t>
  </si>
  <si>
    <t>osvěžovač vzduchu ve spreji - pro použití na WC atd., různé vůně</t>
  </si>
  <si>
    <t>leštěnka - tekutý čistící a leštící bezbarvý přípravek na karoserie, vhodný na starý lak</t>
  </si>
  <si>
    <t>AUTOKOSMETIKA:</t>
  </si>
  <si>
    <t>cena za kus bez DPH</t>
  </si>
  <si>
    <t>cena za kus vč. DPH</t>
  </si>
  <si>
    <t>Forlega čistič disků kol - čistič na bázi kyselin a tenzidů určený na čištění litých i lisovaných disků a krytů kol, účinný na odstranění mastnot, zapečených nečistot, skvrn od rzi a zbytků brzdového prachu z lehkých slitin, kovových povrchů, plastů a laků, vhodný pro mytí v mycích linkách i při ručním mytí, láhev s rozprašovačem</t>
  </si>
  <si>
    <t xml:space="preserve">úklidové rukavice gumové, velikost M, L, XL                                  </t>
  </si>
  <si>
    <t>tekutý čistící a desinfekční přípravek, sloužící k desinfekci vody a povrchů, univerzální použití pro desinfekci podlah, koupelen, WC, kuchyní atd. - Savo, Mr. Proper</t>
  </si>
  <si>
    <t>tekutý škrob na prádlo - Alba Efekt, Škrobenka, Alfi</t>
  </si>
  <si>
    <t>tekutý písek - čistící krém odstraňující běžné nečistoty a mastnotu - Cif, Real</t>
  </si>
  <si>
    <t xml:space="preserve">osvěžovač vzduchu do auta - strojek vč. tekuté náplně, objem náplně min. 7 ml, různé vůně </t>
  </si>
  <si>
    <t>osvěžovač vzduchu do auta - náhradní tekutá náplň do strojku, objem min. 7 ml, různé vůně (ne antitabák)</t>
  </si>
  <si>
    <t xml:space="preserve">čistící odvápňovací tablety pro plně automatické kávovary - odstraňují usazený vodní kámen, mastnoty a nečistoty, čímž pomáhají zajistit správné fungování kávovaru, dlouhodobou ochranu kávovaru před poškozením a prodloužení jeho životnosti, uvedená cena je za 1 tabletu, dodáváno v balení po 6 - 10 kusech </t>
  </si>
  <si>
    <t>toluen - organické rozpouštědlo</t>
  </si>
  <si>
    <t>kyselina solná (chlorovodíková) - technická</t>
  </si>
  <si>
    <t>kelímek neplastový (papírový, bambusový…) - vhodný na studené i teplé nápoje, bez víčka, bez potisku (potisk týkající se recyklovatelnosti materiálu či ekologických značek možný), vnitřní vrstva z PLA fólie (ze škrobů rostlinné biomasy) zaručující 100% kompostovatelnost a rozložitelnost možná, objem 180 - 220 ml, barva bude konzultována se zadavatelem dle nabídky na trhu (nejlépe hnědá/recyklovaná, šedá, bílá, zelená, modrá)</t>
  </si>
  <si>
    <t>vonné gelové sítko do pisoáru - kulatý tvar, bodlinky proti rozstřikování moči, doba účinnosti min. 30 dní, různé vůně</t>
  </si>
  <si>
    <t>papírový ručník skládaný do zásobníků - jednotlivé listy zelené, šedé nebo bílé, ZZ uspořádání, krabice 5 000 listů, rozměr ručníku 24 - 26 x 22 - 24 cm, materiál - recyklovaný papír</t>
  </si>
  <si>
    <t>toaletní papír JUMBO do zásobníků - průměr 23 cm, bílý nebo šedý, návin min. 220 m, materiál - recyklovaný papír</t>
  </si>
  <si>
    <t>odstraňovač skvrn k pracímu prášku - tekutý, na odolné skvrny - Vanish, Ariel</t>
  </si>
  <si>
    <t>letní kapalina do ostřikovačů - kanystr objem min. 3 litry</t>
  </si>
  <si>
    <t>prášek na praní - univerzální, pro všechny typy praček i ruční praní - Ariel, Palmex, Rex…</t>
  </si>
  <si>
    <t>400 - 600 g</t>
  </si>
  <si>
    <t>750 - 800 ml</t>
  </si>
  <si>
    <t>aviváž na prádlo - různé vůně - Lenor, Quanto…</t>
  </si>
  <si>
    <t>speciální tekutý odvápňovač pro všechny kvalitní přístroje na espreso - odvápňovací prostředek vhodný pro použití ve všech automatických i poloautomatických kávovarech a presovačích, např. DeLonghi, Jura, Krups, Saeco atd., uvedená cena je na 1 ks = 1 láhev á 125 ml, dodáváno v balení po 1 nebo 2 kusech</t>
  </si>
  <si>
    <t>700 ml - 1 l</t>
  </si>
  <si>
    <t>1000 - 1300 ml</t>
  </si>
  <si>
    <t>přípravek proti plevelu - postřikový neselektivní listový herbicid ve formě kapaliny k aplikaci bez ředění se systematickým účinkem na plevele, láhev s hlavicí s tryskou (s rozprašovačem) - Roundup…</t>
  </si>
  <si>
    <t>měrná jednotka 
/ ks</t>
  </si>
  <si>
    <t>Příloha č. 1 kupní smlouvy – Specifikace, množství a cena drogistického zboží</t>
  </si>
  <si>
    <t>cena celkem
bez DPH</t>
  </si>
  <si>
    <t>cena celkem
vč. DPH</t>
  </si>
  <si>
    <t>hygienické sáčky do zásobníků Hygienic Bag - 25 PE sáčků skládaných v papírové krabičce s oválným výřezem na čelní straně, velikost zásobníku 10x14x2 cm</t>
  </si>
  <si>
    <t>450 ml</t>
  </si>
  <si>
    <t>85 - 100 ml</t>
  </si>
  <si>
    <t>krém na ruce - výživný, ochranný, pro všechny typy pleti, tuba - Indulona, Nivea</t>
  </si>
  <si>
    <t>mýdlo tekuté - nádoba s pumpičkou, různé vůně</t>
  </si>
  <si>
    <t>200 - 250 ml</t>
  </si>
  <si>
    <t>čisticí/leštící prostředek na koženou obuv do automatických čističů obuvi (strojů) - bezbarvá politura pro všechny typy obuvi</t>
  </si>
  <si>
    <t xml:space="preserve">prostředek na mytí nádobí, koncentrovaný, odstraňující mastnotu a nečistoty i ve studené vodě, ruční mytí, vysoce pěnivý - Jar, Pur </t>
  </si>
  <si>
    <t>pracovní rukavice kombinované - kůže/textil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</si>
</sst>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4" fontId="1" fillId="0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/>
    </xf>
    <xf numFmtId="3" fontId="1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4" fontId="4" fillId="34" borderId="23" xfId="0" applyNumberFormat="1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center" wrapText="1"/>
    </xf>
    <xf numFmtId="3" fontId="4" fillId="34" borderId="25" xfId="0" applyNumberFormat="1" applyFont="1" applyFill="1" applyBorder="1" applyAlignment="1">
      <alignment horizontal="center" vertical="center" wrapText="1"/>
    </xf>
    <xf numFmtId="3" fontId="4" fillId="34" borderId="26" xfId="0" applyNumberFormat="1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4" fontId="4" fillId="34" borderId="31" xfId="0" applyNumberFormat="1" applyFont="1" applyFill="1" applyBorder="1" applyAlignment="1">
      <alignment horizontal="center" vertical="center" wrapText="1"/>
    </xf>
    <xf numFmtId="4" fontId="4" fillId="34" borderId="32" xfId="0" applyNumberFormat="1" applyFont="1" applyFill="1" applyBorder="1" applyAlignment="1">
      <alignment horizontal="center" vertical="center" wrapText="1"/>
    </xf>
    <xf numFmtId="4" fontId="4" fillId="34" borderId="25" xfId="0" applyNumberFormat="1" applyFont="1" applyFill="1" applyBorder="1" applyAlignment="1">
      <alignment horizontal="center" vertical="center" wrapText="1"/>
    </xf>
    <xf numFmtId="4" fontId="4" fillId="34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F83" sqref="F83"/>
    </sheetView>
  </sheetViews>
  <sheetFormatPr defaultColWidth="9.140625" defaultRowHeight="12.75"/>
  <cols>
    <col min="1" max="1" width="65.8515625" style="3" customWidth="1"/>
    <col min="2" max="2" width="11.57421875" style="5" customWidth="1"/>
    <col min="3" max="3" width="8.00390625" style="12" customWidth="1"/>
    <col min="4" max="7" width="11.421875" style="10" customWidth="1"/>
    <col min="8" max="16384" width="9.140625" style="1" customWidth="1"/>
  </cols>
  <sheetData>
    <row r="1" ht="15">
      <c r="A1" s="27" t="s">
        <v>97</v>
      </c>
    </row>
    <row r="2" ht="15">
      <c r="A2" s="28"/>
    </row>
    <row r="3" ht="13.5" thickBot="1"/>
    <row r="4" spans="1:7" ht="16.5" customHeight="1">
      <c r="A4" s="43" t="s">
        <v>0</v>
      </c>
      <c r="B4" s="39" t="s">
        <v>96</v>
      </c>
      <c r="C4" s="37" t="s">
        <v>21</v>
      </c>
      <c r="D4" s="45" t="s">
        <v>70</v>
      </c>
      <c r="E4" s="47" t="s">
        <v>71</v>
      </c>
      <c r="F4" s="45" t="s">
        <v>98</v>
      </c>
      <c r="G4" s="35" t="s">
        <v>99</v>
      </c>
    </row>
    <row r="5" spans="1:7" ht="22.5" customHeight="1" thickBot="1">
      <c r="A5" s="44"/>
      <c r="B5" s="40"/>
      <c r="C5" s="38"/>
      <c r="D5" s="46"/>
      <c r="E5" s="48"/>
      <c r="F5" s="46"/>
      <c r="G5" s="36"/>
    </row>
    <row r="6" spans="1:7" ht="12.75">
      <c r="A6" s="17" t="s">
        <v>22</v>
      </c>
      <c r="B6" s="15" t="s">
        <v>9</v>
      </c>
      <c r="C6" s="32">
        <v>100</v>
      </c>
      <c r="D6" s="16"/>
      <c r="E6" s="16">
        <f aca="true" t="shared" si="0" ref="E6:E61">D6*1.21</f>
        <v>0</v>
      </c>
      <c r="F6" s="16">
        <f>D6*C6</f>
        <v>0</v>
      </c>
      <c r="G6" s="18">
        <f>F6*1.21</f>
        <v>0</v>
      </c>
    </row>
    <row r="7" spans="1:7" ht="25.5">
      <c r="A7" s="4" t="s">
        <v>50</v>
      </c>
      <c r="B7" s="6" t="s">
        <v>1</v>
      </c>
      <c r="C7" s="33">
        <v>500</v>
      </c>
      <c r="D7" s="9"/>
      <c r="E7" s="9">
        <f t="shared" si="0"/>
        <v>0</v>
      </c>
      <c r="F7" s="16">
        <f aca="true" t="shared" si="1" ref="F7:F75">D7*C7</f>
        <v>0</v>
      </c>
      <c r="G7" s="18">
        <f aca="true" t="shared" si="2" ref="G7:G75">F7*1.21</f>
        <v>0</v>
      </c>
    </row>
    <row r="8" spans="1:7" ht="25.5">
      <c r="A8" s="29" t="s">
        <v>107</v>
      </c>
      <c r="B8" s="6" t="s">
        <v>101</v>
      </c>
      <c r="C8" s="33">
        <v>300</v>
      </c>
      <c r="D8" s="9"/>
      <c r="E8" s="9">
        <f t="shared" si="0"/>
        <v>0</v>
      </c>
      <c r="F8" s="16">
        <f t="shared" si="1"/>
        <v>0</v>
      </c>
      <c r="G8" s="18">
        <f t="shared" si="2"/>
        <v>0</v>
      </c>
    </row>
    <row r="9" spans="1:7" ht="12.75">
      <c r="A9" s="4" t="s">
        <v>23</v>
      </c>
      <c r="B9" s="6" t="s">
        <v>51</v>
      </c>
      <c r="C9" s="33">
        <v>300</v>
      </c>
      <c r="D9" s="9"/>
      <c r="E9" s="9">
        <f t="shared" si="0"/>
        <v>0</v>
      </c>
      <c r="F9" s="16">
        <f t="shared" si="1"/>
        <v>0</v>
      </c>
      <c r="G9" s="18">
        <f t="shared" si="2"/>
        <v>0</v>
      </c>
    </row>
    <row r="10" spans="1:7" ht="12.75">
      <c r="A10" s="4" t="s">
        <v>14</v>
      </c>
      <c r="B10" s="6" t="s">
        <v>9</v>
      </c>
      <c r="C10" s="33">
        <v>200</v>
      </c>
      <c r="D10" s="9"/>
      <c r="E10" s="9">
        <f t="shared" si="0"/>
        <v>0</v>
      </c>
      <c r="F10" s="16">
        <f t="shared" si="1"/>
        <v>0</v>
      </c>
      <c r="G10" s="18">
        <f t="shared" si="2"/>
        <v>0</v>
      </c>
    </row>
    <row r="11" spans="1:7" ht="12.75">
      <c r="A11" s="4" t="s">
        <v>24</v>
      </c>
      <c r="B11" s="6" t="s">
        <v>1</v>
      </c>
      <c r="C11" s="33">
        <v>300</v>
      </c>
      <c r="D11" s="9"/>
      <c r="E11" s="9">
        <f t="shared" si="0"/>
        <v>0</v>
      </c>
      <c r="F11" s="16">
        <f t="shared" si="1"/>
        <v>0</v>
      </c>
      <c r="G11" s="18">
        <f t="shared" si="2"/>
        <v>0</v>
      </c>
    </row>
    <row r="12" spans="1:7" ht="12.75">
      <c r="A12" s="4" t="s">
        <v>73</v>
      </c>
      <c r="B12" s="6" t="s">
        <v>2</v>
      </c>
      <c r="C12" s="33">
        <v>100</v>
      </c>
      <c r="D12" s="9"/>
      <c r="E12" s="9">
        <f t="shared" si="0"/>
        <v>0</v>
      </c>
      <c r="F12" s="16">
        <f t="shared" si="1"/>
        <v>0</v>
      </c>
      <c r="G12" s="18">
        <f t="shared" si="2"/>
        <v>0</v>
      </c>
    </row>
    <row r="13" spans="1:7" ht="12.75">
      <c r="A13" s="4" t="s">
        <v>108</v>
      </c>
      <c r="B13" s="6" t="s">
        <v>2</v>
      </c>
      <c r="C13" s="33">
        <v>300</v>
      </c>
      <c r="D13" s="9"/>
      <c r="E13" s="9">
        <f t="shared" si="0"/>
        <v>0</v>
      </c>
      <c r="F13" s="16">
        <f t="shared" si="1"/>
        <v>0</v>
      </c>
      <c r="G13" s="18">
        <f t="shared" si="2"/>
        <v>0</v>
      </c>
    </row>
    <row r="14" spans="1:7" ht="12.75" customHeight="1">
      <c r="A14" s="4" t="s">
        <v>103</v>
      </c>
      <c r="B14" s="6" t="s">
        <v>102</v>
      </c>
      <c r="C14" s="33">
        <v>300</v>
      </c>
      <c r="D14" s="9"/>
      <c r="E14" s="9">
        <f t="shared" si="0"/>
        <v>0</v>
      </c>
      <c r="F14" s="16">
        <f t="shared" si="1"/>
        <v>0</v>
      </c>
      <c r="G14" s="18">
        <f t="shared" si="2"/>
        <v>0</v>
      </c>
    </row>
    <row r="15" spans="1:7" ht="12.75" customHeight="1">
      <c r="A15" s="4" t="s">
        <v>76</v>
      </c>
      <c r="B15" s="6" t="s">
        <v>58</v>
      </c>
      <c r="C15" s="33">
        <v>70</v>
      </c>
      <c r="D15" s="9"/>
      <c r="E15" s="9">
        <f t="shared" si="0"/>
        <v>0</v>
      </c>
      <c r="F15" s="16">
        <f t="shared" si="1"/>
        <v>0</v>
      </c>
      <c r="G15" s="18">
        <f t="shared" si="2"/>
        <v>0</v>
      </c>
    </row>
    <row r="16" spans="1:7" ht="25.5">
      <c r="A16" s="4" t="s">
        <v>25</v>
      </c>
      <c r="B16" s="6" t="s">
        <v>47</v>
      </c>
      <c r="C16" s="33">
        <v>100</v>
      </c>
      <c r="D16" s="9"/>
      <c r="E16" s="9">
        <f t="shared" si="0"/>
        <v>0</v>
      </c>
      <c r="F16" s="16">
        <f t="shared" si="1"/>
        <v>0</v>
      </c>
      <c r="G16" s="18">
        <f t="shared" si="2"/>
        <v>0</v>
      </c>
    </row>
    <row r="17" spans="1:7" ht="25.5">
      <c r="A17" s="4" t="s">
        <v>88</v>
      </c>
      <c r="B17" s="6" t="s">
        <v>89</v>
      </c>
      <c r="C17" s="33">
        <v>80</v>
      </c>
      <c r="D17" s="9"/>
      <c r="E17" s="9">
        <f t="shared" si="0"/>
        <v>0</v>
      </c>
      <c r="F17" s="16">
        <f t="shared" si="1"/>
        <v>0</v>
      </c>
      <c r="G17" s="18">
        <f t="shared" si="2"/>
        <v>0</v>
      </c>
    </row>
    <row r="18" spans="1:7" ht="25.5">
      <c r="A18" s="4" t="s">
        <v>26</v>
      </c>
      <c r="B18" s="6" t="s">
        <v>27</v>
      </c>
      <c r="C18" s="33">
        <v>50</v>
      </c>
      <c r="D18" s="9"/>
      <c r="E18" s="9">
        <f t="shared" si="0"/>
        <v>0</v>
      </c>
      <c r="F18" s="16">
        <f t="shared" si="1"/>
        <v>0</v>
      </c>
      <c r="G18" s="18">
        <f t="shared" si="2"/>
        <v>0</v>
      </c>
    </row>
    <row r="19" spans="1:7" ht="12.75">
      <c r="A19" s="4" t="s">
        <v>91</v>
      </c>
      <c r="B19" s="6" t="s">
        <v>15</v>
      </c>
      <c r="C19" s="33">
        <v>5</v>
      </c>
      <c r="D19" s="9"/>
      <c r="E19" s="9">
        <f t="shared" si="0"/>
        <v>0</v>
      </c>
      <c r="F19" s="16">
        <f t="shared" si="1"/>
        <v>0</v>
      </c>
      <c r="G19" s="18">
        <f t="shared" si="2"/>
        <v>0</v>
      </c>
    </row>
    <row r="20" spans="1:7" ht="12.75">
      <c r="A20" s="4" t="s">
        <v>75</v>
      </c>
      <c r="B20" s="6" t="s">
        <v>47</v>
      </c>
      <c r="C20" s="33">
        <v>15</v>
      </c>
      <c r="D20" s="9"/>
      <c r="E20" s="9">
        <f t="shared" si="0"/>
        <v>0</v>
      </c>
      <c r="F20" s="16">
        <f t="shared" si="1"/>
        <v>0</v>
      </c>
      <c r="G20" s="18">
        <f t="shared" si="2"/>
        <v>0</v>
      </c>
    </row>
    <row r="21" spans="1:7" ht="12.75">
      <c r="A21" s="4" t="s">
        <v>67</v>
      </c>
      <c r="B21" s="6" t="s">
        <v>58</v>
      </c>
      <c r="C21" s="33">
        <v>50</v>
      </c>
      <c r="D21" s="9"/>
      <c r="E21" s="9">
        <f t="shared" si="0"/>
        <v>0</v>
      </c>
      <c r="F21" s="16">
        <f t="shared" si="1"/>
        <v>0</v>
      </c>
      <c r="G21" s="18">
        <f t="shared" si="2"/>
        <v>0</v>
      </c>
    </row>
    <row r="22" spans="1:7" ht="12.75">
      <c r="A22" s="30" t="s">
        <v>104</v>
      </c>
      <c r="B22" s="6" t="s">
        <v>105</v>
      </c>
      <c r="C22" s="33">
        <v>100</v>
      </c>
      <c r="D22" s="9"/>
      <c r="E22" s="9">
        <f t="shared" si="0"/>
        <v>0</v>
      </c>
      <c r="F22" s="16">
        <f t="shared" si="1"/>
        <v>0</v>
      </c>
      <c r="G22" s="18">
        <f t="shared" si="2"/>
        <v>0</v>
      </c>
    </row>
    <row r="23" spans="1:7" ht="38.25">
      <c r="A23" s="4" t="s">
        <v>74</v>
      </c>
      <c r="B23" s="6" t="s">
        <v>63</v>
      </c>
      <c r="C23" s="33">
        <v>80</v>
      </c>
      <c r="D23" s="9"/>
      <c r="E23" s="9">
        <f t="shared" si="0"/>
        <v>0</v>
      </c>
      <c r="F23" s="16">
        <f t="shared" si="1"/>
        <v>0</v>
      </c>
      <c r="G23" s="18">
        <f t="shared" si="2"/>
        <v>0</v>
      </c>
    </row>
    <row r="24" spans="1:7" ht="12.75">
      <c r="A24" s="4" t="s">
        <v>29</v>
      </c>
      <c r="B24" s="6" t="s">
        <v>58</v>
      </c>
      <c r="C24" s="33">
        <v>50</v>
      </c>
      <c r="D24" s="9"/>
      <c r="E24" s="9">
        <f t="shared" si="0"/>
        <v>0</v>
      </c>
      <c r="F24" s="16">
        <f t="shared" si="1"/>
        <v>0</v>
      </c>
      <c r="G24" s="18">
        <f t="shared" si="2"/>
        <v>0</v>
      </c>
    </row>
    <row r="25" spans="1:7" ht="12.75">
      <c r="A25" s="4" t="s">
        <v>28</v>
      </c>
      <c r="B25" s="6" t="s">
        <v>66</v>
      </c>
      <c r="C25" s="33">
        <v>50</v>
      </c>
      <c r="D25" s="9"/>
      <c r="E25" s="9">
        <f t="shared" si="0"/>
        <v>0</v>
      </c>
      <c r="F25" s="16">
        <f t="shared" si="1"/>
        <v>0</v>
      </c>
      <c r="G25" s="18">
        <f t="shared" si="2"/>
        <v>0</v>
      </c>
    </row>
    <row r="26" spans="1:7" ht="12.75">
      <c r="A26" s="4" t="s">
        <v>30</v>
      </c>
      <c r="B26" s="6" t="s">
        <v>58</v>
      </c>
      <c r="C26" s="33">
        <v>50</v>
      </c>
      <c r="D26" s="9"/>
      <c r="E26" s="9">
        <f t="shared" si="0"/>
        <v>0</v>
      </c>
      <c r="F26" s="16">
        <f t="shared" si="1"/>
        <v>0</v>
      </c>
      <c r="G26" s="18">
        <f t="shared" si="2"/>
        <v>0</v>
      </c>
    </row>
    <row r="27" spans="1:7" ht="12.75">
      <c r="A27" s="4" t="s">
        <v>31</v>
      </c>
      <c r="B27" s="6" t="s">
        <v>1</v>
      </c>
      <c r="C27" s="33">
        <v>200</v>
      </c>
      <c r="D27" s="9"/>
      <c r="E27" s="9">
        <f t="shared" si="0"/>
        <v>0</v>
      </c>
      <c r="F27" s="16">
        <f t="shared" si="1"/>
        <v>0</v>
      </c>
      <c r="G27" s="18">
        <f t="shared" si="2"/>
        <v>0</v>
      </c>
    </row>
    <row r="28" spans="1:7" ht="12.75">
      <c r="A28" s="4" t="s">
        <v>5</v>
      </c>
      <c r="B28" s="6" t="s">
        <v>8</v>
      </c>
      <c r="C28" s="33">
        <v>15</v>
      </c>
      <c r="D28" s="9"/>
      <c r="E28" s="9">
        <f t="shared" si="0"/>
        <v>0</v>
      </c>
      <c r="F28" s="16">
        <f t="shared" si="1"/>
        <v>0</v>
      </c>
      <c r="G28" s="18">
        <f t="shared" si="2"/>
        <v>0</v>
      </c>
    </row>
    <row r="29" spans="1:7" ht="12.75">
      <c r="A29" s="4" t="s">
        <v>32</v>
      </c>
      <c r="B29" s="6" t="s">
        <v>1</v>
      </c>
      <c r="C29" s="33">
        <v>20</v>
      </c>
      <c r="D29" s="9"/>
      <c r="E29" s="9">
        <f t="shared" si="0"/>
        <v>0</v>
      </c>
      <c r="F29" s="16">
        <f t="shared" si="1"/>
        <v>0</v>
      </c>
      <c r="G29" s="18">
        <f t="shared" si="2"/>
        <v>0</v>
      </c>
    </row>
    <row r="30" spans="1:7" ht="12.75" customHeight="1">
      <c r="A30" s="4" t="s">
        <v>86</v>
      </c>
      <c r="B30" s="6" t="s">
        <v>63</v>
      </c>
      <c r="C30" s="33">
        <v>30</v>
      </c>
      <c r="D30" s="9"/>
      <c r="E30" s="9">
        <f t="shared" si="0"/>
        <v>0</v>
      </c>
      <c r="F30" s="16">
        <f t="shared" si="1"/>
        <v>0</v>
      </c>
      <c r="G30" s="18">
        <f t="shared" si="2"/>
        <v>0</v>
      </c>
    </row>
    <row r="31" spans="1:7" ht="12.75" customHeight="1">
      <c r="A31" s="4" t="s">
        <v>33</v>
      </c>
      <c r="B31" s="6" t="s">
        <v>64</v>
      </c>
      <c r="C31" s="33">
        <v>60</v>
      </c>
      <c r="D31" s="9"/>
      <c r="E31" s="9">
        <f t="shared" si="0"/>
        <v>0</v>
      </c>
      <c r="F31" s="16">
        <f t="shared" si="1"/>
        <v>0</v>
      </c>
      <c r="G31" s="18">
        <f t="shared" si="2"/>
        <v>0</v>
      </c>
    </row>
    <row r="32" spans="1:7" ht="12.75" customHeight="1">
      <c r="A32" s="4" t="s">
        <v>34</v>
      </c>
      <c r="B32" s="6" t="s">
        <v>65</v>
      </c>
      <c r="C32" s="33">
        <v>100</v>
      </c>
      <c r="D32" s="9"/>
      <c r="E32" s="9">
        <f t="shared" si="0"/>
        <v>0</v>
      </c>
      <c r="F32" s="16">
        <f t="shared" si="1"/>
        <v>0</v>
      </c>
      <c r="G32" s="18">
        <f t="shared" si="2"/>
        <v>0</v>
      </c>
    </row>
    <row r="33" spans="1:7" ht="12.75">
      <c r="A33" s="4" t="s">
        <v>35</v>
      </c>
      <c r="B33" s="6" t="s">
        <v>90</v>
      </c>
      <c r="C33" s="33">
        <v>100</v>
      </c>
      <c r="D33" s="9"/>
      <c r="E33" s="9">
        <f t="shared" si="0"/>
        <v>0</v>
      </c>
      <c r="F33" s="16">
        <f t="shared" si="1"/>
        <v>0</v>
      </c>
      <c r="G33" s="18">
        <f t="shared" si="2"/>
        <v>0</v>
      </c>
    </row>
    <row r="34" spans="1:7" ht="25.5">
      <c r="A34" s="4" t="s">
        <v>36</v>
      </c>
      <c r="B34" s="6" t="s">
        <v>1</v>
      </c>
      <c r="C34" s="33">
        <v>10000</v>
      </c>
      <c r="D34" s="9"/>
      <c r="E34" s="9">
        <f t="shared" si="0"/>
        <v>0</v>
      </c>
      <c r="F34" s="16">
        <f t="shared" si="1"/>
        <v>0</v>
      </c>
      <c r="G34" s="18">
        <f t="shared" si="2"/>
        <v>0</v>
      </c>
    </row>
    <row r="35" spans="1:7" ht="12.75">
      <c r="A35" s="4" t="s">
        <v>61</v>
      </c>
      <c r="B35" s="6" t="s">
        <v>58</v>
      </c>
      <c r="C35" s="33">
        <v>100</v>
      </c>
      <c r="D35" s="9"/>
      <c r="E35" s="9">
        <f t="shared" si="0"/>
        <v>0</v>
      </c>
      <c r="F35" s="16">
        <f t="shared" si="1"/>
        <v>0</v>
      </c>
      <c r="G35" s="18">
        <f>F35*1.21</f>
        <v>0</v>
      </c>
    </row>
    <row r="36" spans="1:7" ht="27" customHeight="1">
      <c r="A36" s="4" t="s">
        <v>85</v>
      </c>
      <c r="B36" s="6" t="s">
        <v>1</v>
      </c>
      <c r="C36" s="33">
        <v>4000</v>
      </c>
      <c r="D36" s="9"/>
      <c r="E36" s="9">
        <f t="shared" si="0"/>
        <v>0</v>
      </c>
      <c r="F36" s="16">
        <f t="shared" si="1"/>
        <v>0</v>
      </c>
      <c r="G36" s="18">
        <f t="shared" si="2"/>
        <v>0</v>
      </c>
    </row>
    <row r="37" spans="1:7" ht="38.25">
      <c r="A37" s="4" t="s">
        <v>84</v>
      </c>
      <c r="B37" s="6" t="s">
        <v>4</v>
      </c>
      <c r="C37" s="33">
        <v>3000</v>
      </c>
      <c r="D37" s="9"/>
      <c r="E37" s="9">
        <f t="shared" si="0"/>
        <v>0</v>
      </c>
      <c r="F37" s="16">
        <f t="shared" si="1"/>
        <v>0</v>
      </c>
      <c r="G37" s="18">
        <f t="shared" si="2"/>
        <v>0</v>
      </c>
    </row>
    <row r="38" spans="1:7" ht="38.25" customHeight="1">
      <c r="A38" s="4" t="s">
        <v>100</v>
      </c>
      <c r="B38" s="6" t="s">
        <v>1</v>
      </c>
      <c r="C38" s="33">
        <v>60</v>
      </c>
      <c r="D38" s="9"/>
      <c r="E38" s="9">
        <f t="shared" si="0"/>
        <v>0</v>
      </c>
      <c r="F38" s="16">
        <f t="shared" si="1"/>
        <v>0</v>
      </c>
      <c r="G38" s="18">
        <f t="shared" si="2"/>
        <v>0</v>
      </c>
    </row>
    <row r="39" spans="1:7" ht="12.75">
      <c r="A39" s="4" t="s">
        <v>37</v>
      </c>
      <c r="B39" s="6" t="s">
        <v>47</v>
      </c>
      <c r="C39" s="33">
        <v>70</v>
      </c>
      <c r="D39" s="9"/>
      <c r="E39" s="9">
        <f t="shared" si="0"/>
        <v>0</v>
      </c>
      <c r="F39" s="16">
        <f t="shared" si="1"/>
        <v>0</v>
      </c>
      <c r="G39" s="18">
        <f t="shared" si="2"/>
        <v>0</v>
      </c>
    </row>
    <row r="40" spans="1:7" ht="25.5">
      <c r="A40" s="4" t="s">
        <v>83</v>
      </c>
      <c r="B40" s="6" t="s">
        <v>1</v>
      </c>
      <c r="C40" s="33">
        <v>250</v>
      </c>
      <c r="D40" s="9"/>
      <c r="E40" s="9">
        <f t="shared" si="0"/>
        <v>0</v>
      </c>
      <c r="F40" s="16">
        <f t="shared" si="1"/>
        <v>0</v>
      </c>
      <c r="G40" s="18">
        <f t="shared" si="2"/>
        <v>0</v>
      </c>
    </row>
    <row r="41" spans="1:7" ht="25.5">
      <c r="A41" s="4" t="s">
        <v>38</v>
      </c>
      <c r="B41" s="6" t="s">
        <v>62</v>
      </c>
      <c r="C41" s="33">
        <v>20</v>
      </c>
      <c r="D41" s="9"/>
      <c r="E41" s="9">
        <f t="shared" si="0"/>
        <v>0</v>
      </c>
      <c r="F41" s="16">
        <f t="shared" si="1"/>
        <v>0</v>
      </c>
      <c r="G41" s="18">
        <f t="shared" si="2"/>
        <v>0</v>
      </c>
    </row>
    <row r="42" spans="1:7" ht="25.5">
      <c r="A42" s="4" t="s">
        <v>39</v>
      </c>
      <c r="B42" s="6" t="s">
        <v>6</v>
      </c>
      <c r="C42" s="33">
        <v>100</v>
      </c>
      <c r="D42" s="9"/>
      <c r="E42" s="9">
        <f t="shared" si="0"/>
        <v>0</v>
      </c>
      <c r="F42" s="16">
        <f t="shared" si="1"/>
        <v>0</v>
      </c>
      <c r="G42" s="18">
        <f t="shared" si="2"/>
        <v>0</v>
      </c>
    </row>
    <row r="43" spans="1:7" ht="25.5">
      <c r="A43" s="4" t="s">
        <v>40</v>
      </c>
      <c r="B43" s="6" t="s">
        <v>6</v>
      </c>
      <c r="C43" s="33">
        <v>100</v>
      </c>
      <c r="D43" s="9"/>
      <c r="E43" s="9">
        <f t="shared" si="0"/>
        <v>0</v>
      </c>
      <c r="F43" s="16">
        <f>D43*C43</f>
        <v>0</v>
      </c>
      <c r="G43" s="18">
        <f t="shared" si="2"/>
        <v>0</v>
      </c>
    </row>
    <row r="44" spans="1:7" ht="25.5">
      <c r="A44" s="4" t="s">
        <v>41</v>
      </c>
      <c r="B44" s="6" t="s">
        <v>6</v>
      </c>
      <c r="C44" s="33">
        <v>100</v>
      </c>
      <c r="D44" s="9"/>
      <c r="E44" s="9">
        <f t="shared" si="0"/>
        <v>0</v>
      </c>
      <c r="F44" s="16">
        <f t="shared" si="1"/>
        <v>0</v>
      </c>
      <c r="G44" s="18">
        <f t="shared" si="2"/>
        <v>0</v>
      </c>
    </row>
    <row r="45" spans="1:7" ht="25.5">
      <c r="A45" s="4" t="s">
        <v>42</v>
      </c>
      <c r="B45" s="6" t="s">
        <v>6</v>
      </c>
      <c r="C45" s="33">
        <v>100</v>
      </c>
      <c r="D45" s="9"/>
      <c r="E45" s="9">
        <f t="shared" si="0"/>
        <v>0</v>
      </c>
      <c r="F45" s="16">
        <f t="shared" si="1"/>
        <v>0</v>
      </c>
      <c r="G45" s="18">
        <f>F45*1.21</f>
        <v>0</v>
      </c>
    </row>
    <row r="46" spans="1:7" ht="12.75">
      <c r="A46" s="4" t="s">
        <v>16</v>
      </c>
      <c r="B46" s="6" t="s">
        <v>8</v>
      </c>
      <c r="C46" s="33">
        <v>50</v>
      </c>
      <c r="D46" s="9"/>
      <c r="E46" s="9">
        <f t="shared" si="0"/>
        <v>0</v>
      </c>
      <c r="F46" s="16">
        <f t="shared" si="1"/>
        <v>0</v>
      </c>
      <c r="G46" s="18">
        <f t="shared" si="2"/>
        <v>0</v>
      </c>
    </row>
    <row r="47" spans="1:7" ht="12.75">
      <c r="A47" s="4" t="s">
        <v>17</v>
      </c>
      <c r="B47" s="6" t="s">
        <v>1</v>
      </c>
      <c r="C47" s="33">
        <v>70</v>
      </c>
      <c r="D47" s="9"/>
      <c r="E47" s="9">
        <f t="shared" si="0"/>
        <v>0</v>
      </c>
      <c r="F47" s="16">
        <f t="shared" si="1"/>
        <v>0</v>
      </c>
      <c r="G47" s="18">
        <f t="shared" si="2"/>
        <v>0</v>
      </c>
    </row>
    <row r="48" spans="1:7" ht="61.5" customHeight="1">
      <c r="A48" s="4" t="s">
        <v>92</v>
      </c>
      <c r="B48" s="6" t="s">
        <v>1</v>
      </c>
      <c r="C48" s="33">
        <v>300</v>
      </c>
      <c r="D48" s="9"/>
      <c r="E48" s="9">
        <f t="shared" si="0"/>
        <v>0</v>
      </c>
      <c r="F48" s="16">
        <f t="shared" si="1"/>
        <v>0</v>
      </c>
      <c r="G48" s="18">
        <f t="shared" si="2"/>
        <v>0</v>
      </c>
    </row>
    <row r="49" spans="1:7" ht="53.25" customHeight="1">
      <c r="A49" s="4" t="s">
        <v>79</v>
      </c>
      <c r="B49" s="6" t="s">
        <v>1</v>
      </c>
      <c r="C49" s="33">
        <v>100</v>
      </c>
      <c r="D49" s="9"/>
      <c r="E49" s="9">
        <f t="shared" si="0"/>
        <v>0</v>
      </c>
      <c r="F49" s="16">
        <f t="shared" si="1"/>
        <v>0</v>
      </c>
      <c r="G49" s="18">
        <f t="shared" si="2"/>
        <v>0</v>
      </c>
    </row>
    <row r="50" spans="1:7" ht="80.25" customHeight="1">
      <c r="A50" s="4" t="s">
        <v>82</v>
      </c>
      <c r="B50" s="6" t="s">
        <v>1</v>
      </c>
      <c r="C50" s="33">
        <v>10000</v>
      </c>
      <c r="D50" s="9"/>
      <c r="E50" s="9">
        <f t="shared" si="0"/>
        <v>0</v>
      </c>
      <c r="F50" s="16">
        <f>D50*C50</f>
        <v>0</v>
      </c>
      <c r="G50" s="18">
        <f t="shared" si="2"/>
        <v>0</v>
      </c>
    </row>
    <row r="51" spans="1:7" ht="39" customHeight="1">
      <c r="A51" s="4" t="s">
        <v>95</v>
      </c>
      <c r="B51" s="26" t="s">
        <v>94</v>
      </c>
      <c r="C51" s="33">
        <v>15</v>
      </c>
      <c r="D51" s="9"/>
      <c r="E51" s="9">
        <f t="shared" si="0"/>
        <v>0</v>
      </c>
      <c r="F51" s="16">
        <f t="shared" si="1"/>
        <v>0</v>
      </c>
      <c r="G51" s="18">
        <f t="shared" si="2"/>
        <v>0</v>
      </c>
    </row>
    <row r="52" spans="1:7" ht="26.25" customHeight="1">
      <c r="A52" s="31" t="s">
        <v>106</v>
      </c>
      <c r="B52" s="6" t="s">
        <v>3</v>
      </c>
      <c r="C52" s="33">
        <v>10</v>
      </c>
      <c r="D52" s="9"/>
      <c r="E52" s="9">
        <f t="shared" si="0"/>
        <v>0</v>
      </c>
      <c r="F52" s="16">
        <f t="shared" si="1"/>
        <v>0</v>
      </c>
      <c r="G52" s="18">
        <f t="shared" si="2"/>
        <v>0</v>
      </c>
    </row>
    <row r="53" spans="1:7" ht="12.75">
      <c r="A53" s="4" t="s">
        <v>43</v>
      </c>
      <c r="B53" s="6" t="s">
        <v>12</v>
      </c>
      <c r="C53" s="33">
        <v>50</v>
      </c>
      <c r="D53" s="9"/>
      <c r="E53" s="9">
        <f t="shared" si="0"/>
        <v>0</v>
      </c>
      <c r="F53" s="16">
        <f t="shared" si="1"/>
        <v>0</v>
      </c>
      <c r="G53" s="18">
        <f>F53*1.21</f>
        <v>0</v>
      </c>
    </row>
    <row r="54" spans="1:7" ht="12.75">
      <c r="A54" s="4" t="s">
        <v>81</v>
      </c>
      <c r="B54" s="6" t="s">
        <v>3</v>
      </c>
      <c r="C54" s="33">
        <v>10</v>
      </c>
      <c r="D54" s="9"/>
      <c r="E54" s="9">
        <f t="shared" si="0"/>
        <v>0</v>
      </c>
      <c r="F54" s="16">
        <f t="shared" si="1"/>
        <v>0</v>
      </c>
      <c r="G54" s="18">
        <f t="shared" si="2"/>
        <v>0</v>
      </c>
    </row>
    <row r="55" spans="1:7" ht="12.75">
      <c r="A55" s="4" t="s">
        <v>11</v>
      </c>
      <c r="B55" s="6" t="s">
        <v>93</v>
      </c>
      <c r="C55" s="33">
        <v>15</v>
      </c>
      <c r="D55" s="9"/>
      <c r="E55" s="9">
        <f t="shared" si="0"/>
        <v>0</v>
      </c>
      <c r="F55" s="16">
        <f t="shared" si="1"/>
        <v>0</v>
      </c>
      <c r="G55" s="18">
        <f t="shared" si="2"/>
        <v>0</v>
      </c>
    </row>
    <row r="56" spans="1:7" ht="12.75">
      <c r="A56" s="4" t="s">
        <v>80</v>
      </c>
      <c r="B56" s="6" t="s">
        <v>93</v>
      </c>
      <c r="C56" s="33">
        <v>30</v>
      </c>
      <c r="D56" s="9"/>
      <c r="E56" s="9">
        <f t="shared" si="0"/>
        <v>0</v>
      </c>
      <c r="F56" s="9">
        <f t="shared" si="1"/>
        <v>0</v>
      </c>
      <c r="G56" s="18">
        <f t="shared" si="2"/>
        <v>0</v>
      </c>
    </row>
    <row r="57" spans="1:7" ht="12.75">
      <c r="A57" s="7" t="s">
        <v>69</v>
      </c>
      <c r="B57" s="8"/>
      <c r="C57" s="13"/>
      <c r="D57" s="11"/>
      <c r="E57" s="25"/>
      <c r="F57" s="25"/>
      <c r="G57" s="24"/>
    </row>
    <row r="58" spans="1:7" s="2" customFormat="1" ht="26.25" customHeight="1">
      <c r="A58" s="4" t="s">
        <v>77</v>
      </c>
      <c r="B58" s="15" t="s">
        <v>1</v>
      </c>
      <c r="C58" s="32">
        <v>50</v>
      </c>
      <c r="D58" s="16"/>
      <c r="E58" s="9">
        <f t="shared" si="0"/>
        <v>0</v>
      </c>
      <c r="F58" s="9">
        <f t="shared" si="1"/>
        <v>0</v>
      </c>
      <c r="G58" s="18">
        <f t="shared" si="2"/>
        <v>0</v>
      </c>
    </row>
    <row r="59" spans="1:7" ht="25.5">
      <c r="A59" s="4" t="s">
        <v>78</v>
      </c>
      <c r="B59" s="6" t="s">
        <v>1</v>
      </c>
      <c r="C59" s="33">
        <v>50</v>
      </c>
      <c r="D59" s="9"/>
      <c r="E59" s="9">
        <f t="shared" si="0"/>
        <v>0</v>
      </c>
      <c r="F59" s="16">
        <f t="shared" si="1"/>
        <v>0</v>
      </c>
      <c r="G59" s="18">
        <f t="shared" si="2"/>
        <v>0</v>
      </c>
    </row>
    <row r="60" spans="1:7" ht="38.25">
      <c r="A60" s="4" t="s">
        <v>60</v>
      </c>
      <c r="B60" s="6" t="s">
        <v>49</v>
      </c>
      <c r="C60" s="33">
        <v>50</v>
      </c>
      <c r="D60" s="9"/>
      <c r="E60" s="9">
        <f t="shared" si="0"/>
        <v>0</v>
      </c>
      <c r="F60" s="16">
        <f>D60*C60</f>
        <v>0</v>
      </c>
      <c r="G60" s="18">
        <f t="shared" si="2"/>
        <v>0</v>
      </c>
    </row>
    <row r="61" spans="1:7" ht="25.5">
      <c r="A61" s="4" t="s">
        <v>44</v>
      </c>
      <c r="B61" s="6" t="s">
        <v>49</v>
      </c>
      <c r="C61" s="33">
        <v>50</v>
      </c>
      <c r="D61" s="9"/>
      <c r="E61" s="9">
        <f t="shared" si="0"/>
        <v>0</v>
      </c>
      <c r="F61" s="16">
        <f t="shared" si="1"/>
        <v>0</v>
      </c>
      <c r="G61" s="18">
        <f t="shared" si="2"/>
        <v>0</v>
      </c>
    </row>
    <row r="62" spans="1:7" ht="12.75">
      <c r="A62" s="4" t="s">
        <v>87</v>
      </c>
      <c r="B62" s="6" t="s">
        <v>10</v>
      </c>
      <c r="C62" s="33">
        <v>200</v>
      </c>
      <c r="D62" s="9"/>
      <c r="E62" s="9">
        <f aca="true" t="shared" si="3" ref="E62:E75">D62*1.21</f>
        <v>0</v>
      </c>
      <c r="F62" s="16">
        <f t="shared" si="1"/>
        <v>0</v>
      </c>
      <c r="G62" s="18">
        <f t="shared" si="2"/>
        <v>0</v>
      </c>
    </row>
    <row r="63" spans="1:7" ht="25.5">
      <c r="A63" s="4" t="s">
        <v>48</v>
      </c>
      <c r="B63" s="6" t="s">
        <v>10</v>
      </c>
      <c r="C63" s="33">
        <v>300</v>
      </c>
      <c r="D63" s="9"/>
      <c r="E63" s="9">
        <f t="shared" si="3"/>
        <v>0</v>
      </c>
      <c r="F63" s="16">
        <f t="shared" si="1"/>
        <v>0</v>
      </c>
      <c r="G63" s="18">
        <f t="shared" si="2"/>
        <v>0</v>
      </c>
    </row>
    <row r="64" spans="1:7" ht="63" customHeight="1">
      <c r="A64" s="4" t="s">
        <v>72</v>
      </c>
      <c r="B64" s="6" t="s">
        <v>7</v>
      </c>
      <c r="C64" s="33">
        <v>70</v>
      </c>
      <c r="D64" s="9"/>
      <c r="E64" s="9">
        <f t="shared" si="3"/>
        <v>0</v>
      </c>
      <c r="F64" s="16">
        <f t="shared" si="1"/>
        <v>0</v>
      </c>
      <c r="G64" s="18">
        <f t="shared" si="2"/>
        <v>0</v>
      </c>
    </row>
    <row r="65" spans="1:7" ht="26.25" customHeight="1">
      <c r="A65" s="4" t="s">
        <v>68</v>
      </c>
      <c r="B65" s="6" t="s">
        <v>58</v>
      </c>
      <c r="C65" s="33">
        <v>10</v>
      </c>
      <c r="D65" s="9"/>
      <c r="E65" s="9">
        <f t="shared" si="3"/>
        <v>0</v>
      </c>
      <c r="F65" s="16">
        <f t="shared" si="1"/>
        <v>0</v>
      </c>
      <c r="G65" s="18">
        <f t="shared" si="2"/>
        <v>0</v>
      </c>
    </row>
    <row r="66" spans="1:7" ht="39" customHeight="1">
      <c r="A66" s="4" t="s">
        <v>59</v>
      </c>
      <c r="B66" s="6" t="s">
        <v>47</v>
      </c>
      <c r="C66" s="33">
        <v>10</v>
      </c>
      <c r="D66" s="9"/>
      <c r="E66" s="9">
        <f t="shared" si="3"/>
        <v>0</v>
      </c>
      <c r="F66" s="16">
        <f t="shared" si="1"/>
        <v>0</v>
      </c>
      <c r="G66" s="18">
        <f t="shared" si="2"/>
        <v>0</v>
      </c>
    </row>
    <row r="67" spans="1:7" ht="12.75">
      <c r="A67" s="4" t="s">
        <v>45</v>
      </c>
      <c r="B67" s="6" t="s">
        <v>1</v>
      </c>
      <c r="C67" s="33">
        <v>60</v>
      </c>
      <c r="D67" s="9"/>
      <c r="E67" s="9">
        <f t="shared" si="3"/>
        <v>0</v>
      </c>
      <c r="F67" s="16">
        <f t="shared" si="1"/>
        <v>0</v>
      </c>
      <c r="G67" s="18">
        <f t="shared" si="2"/>
        <v>0</v>
      </c>
    </row>
    <row r="68" spans="1:7" ht="25.5">
      <c r="A68" s="4" t="s">
        <v>46</v>
      </c>
      <c r="B68" s="6" t="s">
        <v>47</v>
      </c>
      <c r="C68" s="33">
        <v>50</v>
      </c>
      <c r="D68" s="9"/>
      <c r="E68" s="9">
        <f t="shared" si="3"/>
        <v>0</v>
      </c>
      <c r="F68" s="16">
        <f t="shared" si="1"/>
        <v>0</v>
      </c>
      <c r="G68" s="18">
        <f t="shared" si="2"/>
        <v>0</v>
      </c>
    </row>
    <row r="69" spans="1:7" ht="25.5">
      <c r="A69" s="4" t="s">
        <v>52</v>
      </c>
      <c r="B69" s="6" t="s">
        <v>53</v>
      </c>
      <c r="C69" s="33">
        <v>50</v>
      </c>
      <c r="D69" s="9"/>
      <c r="E69" s="9">
        <f t="shared" si="3"/>
        <v>0</v>
      </c>
      <c r="F69" s="16">
        <f t="shared" si="1"/>
        <v>0</v>
      </c>
      <c r="G69" s="18">
        <f>F69*1.21</f>
        <v>0</v>
      </c>
    </row>
    <row r="70" spans="1:7" ht="12.75">
      <c r="A70" s="4" t="s">
        <v>19</v>
      </c>
      <c r="B70" s="6" t="s">
        <v>1</v>
      </c>
      <c r="C70" s="33">
        <v>10</v>
      </c>
      <c r="D70" s="9"/>
      <c r="E70" s="9">
        <f t="shared" si="3"/>
        <v>0</v>
      </c>
      <c r="F70" s="16">
        <f t="shared" si="1"/>
        <v>0</v>
      </c>
      <c r="G70" s="18">
        <f t="shared" si="2"/>
        <v>0</v>
      </c>
    </row>
    <row r="71" spans="1:7" ht="12.75">
      <c r="A71" s="4" t="s">
        <v>20</v>
      </c>
      <c r="B71" s="6" t="s">
        <v>1</v>
      </c>
      <c r="C71" s="33">
        <v>10</v>
      </c>
      <c r="D71" s="9"/>
      <c r="E71" s="9">
        <f t="shared" si="3"/>
        <v>0</v>
      </c>
      <c r="F71" s="16">
        <f t="shared" si="1"/>
        <v>0</v>
      </c>
      <c r="G71" s="18">
        <f t="shared" si="2"/>
        <v>0</v>
      </c>
    </row>
    <row r="72" spans="1:7" ht="12.75">
      <c r="A72" s="4" t="s">
        <v>18</v>
      </c>
      <c r="B72" s="6" t="s">
        <v>3</v>
      </c>
      <c r="C72" s="33">
        <v>10</v>
      </c>
      <c r="D72" s="9"/>
      <c r="E72" s="9">
        <f t="shared" si="3"/>
        <v>0</v>
      </c>
      <c r="F72" s="16">
        <f t="shared" si="1"/>
        <v>0</v>
      </c>
      <c r="G72" s="18">
        <f t="shared" si="2"/>
        <v>0</v>
      </c>
    </row>
    <row r="73" spans="1:7" ht="38.25">
      <c r="A73" s="4" t="s">
        <v>55</v>
      </c>
      <c r="B73" s="6" t="s">
        <v>54</v>
      </c>
      <c r="C73" s="33">
        <v>20</v>
      </c>
      <c r="D73" s="9"/>
      <c r="E73" s="9">
        <f t="shared" si="3"/>
        <v>0</v>
      </c>
      <c r="F73" s="16">
        <f t="shared" si="1"/>
        <v>0</v>
      </c>
      <c r="G73" s="18">
        <f t="shared" si="2"/>
        <v>0</v>
      </c>
    </row>
    <row r="74" spans="1:7" ht="39" customHeight="1">
      <c r="A74" s="4" t="s">
        <v>56</v>
      </c>
      <c r="B74" s="6" t="s">
        <v>54</v>
      </c>
      <c r="C74" s="33">
        <v>5</v>
      </c>
      <c r="D74" s="9"/>
      <c r="E74" s="9">
        <f t="shared" si="3"/>
        <v>0</v>
      </c>
      <c r="F74" s="16">
        <f>D74*C74</f>
        <v>0</v>
      </c>
      <c r="G74" s="18">
        <f t="shared" si="2"/>
        <v>0</v>
      </c>
    </row>
    <row r="75" spans="1:7" ht="51.75" thickBot="1">
      <c r="A75" s="19" t="s">
        <v>57</v>
      </c>
      <c r="B75" s="20" t="s">
        <v>54</v>
      </c>
      <c r="C75" s="34">
        <v>10</v>
      </c>
      <c r="D75" s="14"/>
      <c r="E75" s="14">
        <f t="shared" si="3"/>
        <v>0</v>
      </c>
      <c r="F75" s="21">
        <f t="shared" si="1"/>
        <v>0</v>
      </c>
      <c r="G75" s="22">
        <f t="shared" si="2"/>
        <v>0</v>
      </c>
    </row>
    <row r="76" spans="1:7" ht="20.25" customHeight="1" thickBot="1">
      <c r="A76" s="41" t="s">
        <v>13</v>
      </c>
      <c r="B76" s="42"/>
      <c r="C76" s="42"/>
      <c r="D76" s="42"/>
      <c r="E76" s="42"/>
      <c r="F76" s="23">
        <f>SUM(F6:F75)</f>
        <v>0</v>
      </c>
      <c r="G76" s="23">
        <f>SUM(G6:G75)</f>
        <v>0</v>
      </c>
    </row>
  </sheetData>
  <sheetProtection/>
  <mergeCells count="8">
    <mergeCell ref="G4:G5"/>
    <mergeCell ref="C4:C5"/>
    <mergeCell ref="B4:B5"/>
    <mergeCell ref="A76:E76"/>
    <mergeCell ref="A4:A5"/>
    <mergeCell ref="D4:D5"/>
    <mergeCell ref="E4:E5"/>
    <mergeCell ref="F4:F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  <ignoredErrors>
    <ignoredError sqref="F55:F56 F58:F75 F22:F51 F6: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Lenka</dc:creator>
  <cp:keywords/>
  <dc:description/>
  <cp:lastModifiedBy>Nečasová Lenka</cp:lastModifiedBy>
  <cp:lastPrinted>2019-07-16T14:42:11Z</cp:lastPrinted>
  <dcterms:created xsi:type="dcterms:W3CDTF">2008-02-07T12:09:11Z</dcterms:created>
  <dcterms:modified xsi:type="dcterms:W3CDTF">2021-01-29T14:23:07Z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NECASOVA.LENKA@kr-jihomoravsky.cz</vt:lpwstr>
  </property>
  <property fmtid="{D5CDD505-2E9C-101B-9397-08002B2CF9AE}" pid="5" name="MSIP_Label_690ebb53-23a2-471a-9c6e-17bd0d11311e_SetDate">
    <vt:lpwstr>2019-07-16T08:36:44.7414130Z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