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Z\průzkumy trhu\2021\OOPP\"/>
    </mc:Choice>
  </mc:AlternateContent>
  <bookViews>
    <workbookView xWindow="0" yWindow="0" windowWidth="28800" windowHeight="12330"/>
  </bookViews>
  <sheets>
    <sheet name="nový" sheetId="2" r:id="rId1"/>
  </sheets>
  <definedNames>
    <definedName name="_xlnm.Print_Titles" localSheetId="0">nový!$1:$1</definedName>
  </definedNames>
  <calcPr calcId="162913"/>
</workbook>
</file>

<file path=xl/calcChain.xml><?xml version="1.0" encoding="utf-8"?>
<calcChain xmlns="http://schemas.openxmlformats.org/spreadsheetml/2006/main">
  <c r="G25" i="2" l="1"/>
  <c r="H25" i="2" s="1"/>
  <c r="G24" i="2"/>
  <c r="H24" i="2" s="1"/>
  <c r="H32" i="2" l="1"/>
  <c r="G32" i="2"/>
  <c r="G10" i="2" l="1"/>
  <c r="H10" i="2" s="1"/>
  <c r="G8" i="2"/>
  <c r="H8" i="2"/>
  <c r="G14" i="2"/>
  <c r="H14" i="2" s="1"/>
  <c r="G7" i="2"/>
  <c r="H7" i="2" s="1"/>
  <c r="G6" i="2" l="1"/>
  <c r="H6" i="2" s="1"/>
  <c r="G17" i="2" l="1"/>
  <c r="H17" i="2" s="1"/>
  <c r="G26" i="2" l="1"/>
  <c r="H26" i="2" s="1"/>
  <c r="G23" i="2" l="1"/>
  <c r="H23" i="2" s="1"/>
  <c r="G19" i="2"/>
  <c r="H19" i="2" s="1"/>
  <c r="G20" i="2"/>
  <c r="H20" i="2" s="1"/>
  <c r="G18" i="2"/>
  <c r="H18" i="2" s="1"/>
  <c r="G5" i="2" l="1"/>
  <c r="H5" i="2" s="1"/>
  <c r="G13" i="2" l="1"/>
  <c r="H13" i="2" s="1"/>
  <c r="G22" i="2" l="1"/>
  <c r="H22" i="2" s="1"/>
  <c r="G15" i="2"/>
  <c r="H15" i="2" s="1"/>
  <c r="G11" i="2"/>
  <c r="H11" i="2" s="1"/>
  <c r="G12" i="2"/>
  <c r="H12" i="2" s="1"/>
  <c r="G16" i="2"/>
  <c r="H16" i="2" s="1"/>
  <c r="G21" i="2"/>
  <c r="H21" i="2" s="1"/>
  <c r="G27" i="2"/>
  <c r="H27" i="2" s="1"/>
  <c r="G28" i="2"/>
  <c r="H28" i="2" s="1"/>
  <c r="G29" i="2"/>
  <c r="H29" i="2" s="1"/>
  <c r="G30" i="2"/>
  <c r="H30" i="2" s="1"/>
  <c r="G31" i="2"/>
  <c r="H31" i="2" s="1"/>
  <c r="G9" i="2"/>
  <c r="H9" i="2" s="1"/>
  <c r="G4" i="2"/>
  <c r="H4" i="2" s="1"/>
  <c r="I3" i="2"/>
  <c r="G3" i="2"/>
  <c r="H3" i="2" l="1"/>
</calcChain>
</file>

<file path=xl/sharedStrings.xml><?xml version="1.0" encoding="utf-8"?>
<sst xmlns="http://schemas.openxmlformats.org/spreadsheetml/2006/main" count="107" uniqueCount="76">
  <si>
    <t>měrná jednotka</t>
  </si>
  <si>
    <t>ks</t>
  </si>
  <si>
    <t>počet</t>
  </si>
  <si>
    <t>cena za položku bez DPH</t>
  </si>
  <si>
    <t>cena za položky s DPH po dobu plnění rámcové smlouvy</t>
  </si>
  <si>
    <t>Zpracoval:</t>
  </si>
  <si>
    <t>Dne:</t>
  </si>
  <si>
    <t>bližší specifikace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</si>
  <si>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</si>
  <si>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</si>
  <si>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</si>
  <si>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</si>
  <si>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</si>
  <si>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</si>
  <si>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>* U modře označeného zboží požadujeme, aby látka, ze které je zboží vyrobeno,  nebyla průsvitná.</t>
  </si>
  <si>
    <t>Doplní uchazeč</t>
  </si>
  <si>
    <t>Kontaktní osoba:</t>
  </si>
  <si>
    <t xml:space="preserve">E-mail: </t>
  </si>
  <si>
    <t>Tel.:</t>
  </si>
  <si>
    <t>pracovní oděv a obuv pro zaměstnance a žáky</t>
  </si>
  <si>
    <t>rukavice svářečské</t>
  </si>
  <si>
    <t>pracovní rukavice kombinované</t>
  </si>
  <si>
    <t>brýle ochranné čiré</t>
  </si>
  <si>
    <t>kalhoty bílé dámské - kuchařky</t>
  </si>
  <si>
    <t>pracovní obuv bílá - dámská</t>
  </si>
  <si>
    <t>Rukavice s podšívkou ve dlani. Určeno pro suchá prostředí. Dlaň - hovězí štípenka, hřbet a manžeta - bavlněná tkanina. Splňuje normy: EN 388 Ochranné rukavice proti mechanickým rizikům, EN 420. Vel. 10</t>
  </si>
  <si>
    <t xml:space="preserve">Celokožené rukavice z hovězí štípenky, s 15 cm širokou manžetou, bez podšívky. Certifikát: svářečské práce - typ B. Splňuje normy:EN 12477 Ochranné rukavice pro svářeče TYP B, EN 420, EN 407 Ochranné rukavice proti tepelným rizikům, EN 388 Ochranné rukavice proti mechanickým rizikům. Vel.:10. </t>
  </si>
  <si>
    <t>Klasické ochranné brýle, velký zorníkpro maximální ochranu a velké zorné pole, nepřímé větrání pro pohodlné nošení, ergonomický tvar, bez kovových částí, norma: EN 170, MO: FT, materiál: polykarbonát, značení zorníků: 2 - 1.2 1 FT O, barva zorníků: čirá.</t>
  </si>
  <si>
    <t>Souprava pánská montérková s kalhotami do pasu, zavazování tkaničkou, zdvojená kolena, bordó (vínová), kepr, 100% bavlna, 240 g/m2.</t>
  </si>
  <si>
    <t>pracovní oděv (montérková souprava) - typ A</t>
  </si>
  <si>
    <t>pracovní čepice - k montérkové soupravě typu A</t>
  </si>
  <si>
    <t>blůza bílá dlouhý rukáv (rondon) - kuchař</t>
  </si>
  <si>
    <t>kuchařské kalhoty pepito</t>
  </si>
  <si>
    <t>Dvě přední, jedna zadní kapsa, poutka na pásek, v pase guma na regulaci obvodu, zip, 100% bavlna</t>
  </si>
  <si>
    <t>Kalhoty do gumy bílé, 100% bavlna, boční klínové kapsy a zapínání na boku.</t>
  </si>
  <si>
    <t>dámská polokošile - kuchařky</t>
  </si>
  <si>
    <t>plášť krátký rukáv - kuchařky</t>
  </si>
  <si>
    <t>Plášť dámský krátký rukáv, 100% bavlna nebo 65% polyester a 35% bavlna barva bílá, 190g/m2, vnitřní kapsa, zapínání na cvočky.</t>
  </si>
  <si>
    <t>otevřená obuv s pásky (2xnárt, 1xpata) na měkké stélce z pravého korku, anatomicky tvarovaná platforma, mechová mezipodešev tlumící nárazy při chůzi, podešev z lehčeného EVA, pro celodenní nošení. Splňuje normu: EN ISO 20347 a zároveň dodatek: SRA (požadavky odolnosti proti uklouznutí)</t>
  </si>
  <si>
    <t>obuv s uzavřenou špicou a patním páskem na měkké stélce z pravého korku, anatomicky tvarovaná platforma, mechová mezipodešev tlumící nárazy při chůzi, podešev z lehčeného EVA, pro celodenní nošení. Splňuje normu: EN ISO 20347 a zároveň dodatek: SRA (požadavky odolnosti proti uklouznutí)</t>
  </si>
  <si>
    <t>pracovní oděv (montérková souprava) - typ B (pas)</t>
  </si>
  <si>
    <t>pracovní oděv (montérková souprava) - typ B (lacl)</t>
  </si>
  <si>
    <t>Pracovní čepice s kšiltem, kepr, 100% bavlna, 240 g/m2. Barva černá, typ baseball</t>
  </si>
  <si>
    <t>Jednořadý, dlouhý rukáv, 100% bavlna, 230 g/m2, bez knoflíků</t>
  </si>
  <si>
    <t>respirátor</t>
  </si>
  <si>
    <t>Skládací respirátor s výdechovým ventilem do 4x NPK/PEL, proti pevným částicím a kapalným aerosolům s upínacími páskami.</t>
  </si>
  <si>
    <t>gramáž materiálu min. 260 g/m2, 100% bavlna, kepr, 
- řešení kalhot (minimální požadavky):
o zapínání na knoflík a zip
o poutka na opasek
o zadní kapsa, přední kapsy tzv. boční, min. 1 kapsa na stehnech
- řešení blůzy: na zip
barva: černo-modrá a černo-zelená</t>
  </si>
  <si>
    <t>pracovní oděv - kalhoty úklid</t>
  </si>
  <si>
    <t xml:space="preserve">pracovní obuv nízká </t>
  </si>
  <si>
    <t>Celokožená polobotka, PU2D podešev je odolná olejům, pohonným hmotám a kontaktnímu teplu do 110°C, antistatická, materiál: hovězí useň, protiskluzová podešev: SRA. Bez ocelové špice.</t>
  </si>
  <si>
    <t>pracovní obuv bílá - pánská (kuchař)</t>
  </si>
  <si>
    <t>pracovní oděv - blůza úklid</t>
  </si>
  <si>
    <t>Dámské legíny s pasem do gumy, zdvojené švy, postranní švy. Barva černá.</t>
  </si>
  <si>
    <t>Pracovní blůza s krátkým rukávem a překříženým výstřihem do V.Blůza má jednu náprsní kapsu,dvě postranní kapsy a boční rozparky.</t>
  </si>
  <si>
    <t>halena - kuchařky</t>
  </si>
  <si>
    <t>Dámská pracovní halena s krátkým rukávem, propínací. Materiál: 100 % bavlna, bílá, min. 145 g/m2.</t>
  </si>
  <si>
    <t>pracovní obuv vysoká - k montérkové soupravě typu A</t>
  </si>
  <si>
    <t>pracovní obuv vysoká - k montérkové soupravě typu B</t>
  </si>
  <si>
    <t>Kotníková obuv, měkčená bandáž pro pohodlné nošení, PU2D podešev je odolná olejům, pohonným hmotám a kontaktnímu teplu do 110°C, antistatická, materiál: hovězí useň, barva: černo-oranžová. Protiskluzová podešve: SRA. Tužinka/planžeta není podmínkou.</t>
  </si>
  <si>
    <t>Kotníková obuv, měkčená bandáž pro pohodlné nošení, hydrofobní, dvoukomponentní podešev PU/pryž, vrchový materiál: hovězinová useň, podšívka: sandwich MESH, stélka: anatomická, odpružující. Tužinka/planžeta není podmínkou.</t>
  </si>
  <si>
    <t>respirátor FFP2</t>
  </si>
  <si>
    <t>brýle svářečské</t>
  </si>
  <si>
    <t>gramáž materiálu min. 260 g/m2, 100% bavlna, kepr, 
- řešení kalhot (minimální požadavky):
o zapínání na knoflík a zip
o poutka na opasek
o zadní kapsa, přední kapsy tzv. boční, min. 1 kapsa na stehnech
- řešení blůzy: na zip
barva: modro-černá a šedo-černá</t>
  </si>
  <si>
    <t>Krátký rukáv, knoflíky, modrá barva, postraní rozparky, 100% bavlna, 210g/m2.</t>
  </si>
  <si>
    <t>pracovní kabát zimní</t>
  </si>
  <si>
    <t>brýle sluneční</t>
  </si>
  <si>
    <t>vesta reflexní</t>
  </si>
  <si>
    <t>Respirátor s certifikací EN 149:2001+A1:2009 a filtrační třídou FFP2 určen k jednorázovému použití pro ochranu dýchacích cest. Pohodlné nošení díky nosnímu klipu a gumičkám za uši.</t>
  </si>
  <si>
    <t>Poskytují neomezené zorné pole, konce postranic pro snadné vytvarování, měkký nosník, zorník odolný proti poškrábání a zamlžení. Vhodné pro řidiče autoškoly. Norma EN 166, EN 172.</t>
  </si>
  <si>
    <t>Použivatí i přes dioptrické brýle. Mají odklápěcí kruhové zorníky třídy F, možnost přikoupení náhradních skel s různým stupněm tmavosti. Ochrana proti záření vznikajícím při svařování. Brýle vyhovující normě EN 166.</t>
  </si>
  <si>
    <t>Reflexní vesta polyester, reflexní pásky, na svrchní oděv. Ideální bezpečnostní prvek v silničním provozu určený k nošení přes svrchní oděv. Velikost je univerzální.</t>
  </si>
  <si>
    <t>gramáž materiálu min. 260 g/m2, 100% bavlna, kepr, podšívka: fleece 100% polyester; na zip, pas do gumy</t>
  </si>
  <si>
    <t>gumové holínky protiskluzové - bazén</t>
  </si>
  <si>
    <t>chemicky odolná obuv pro práci s kyselinami a louhy, výrobek splňuje normu EN 467 - ochrana proti kapalným chemikáliím. Absorbce energie v patní části. Protiskluzová podešev. Zvýšená odolnost špice.</t>
  </si>
  <si>
    <t>gumové holínky protiskluzové - kuchyně</t>
  </si>
  <si>
    <t>Nízká holínka dámská bílá. Absorbce energie v patní části. Protiskluzová podešev.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</si>
</sst>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8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8"/>
      <name val="Times New Roman"/>
      <family val="1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3" fillId="0" borderId="0" xfId="0" applyFont="1"/>
    <xf numFmtId="0" fontId="9" fillId="2" borderId="2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11" fillId="0" borderId="5" xfId="0" applyFont="1" applyBorder="1" applyAlignment="1">
      <alignment wrapText="1"/>
    </xf>
    <xf numFmtId="0" fontId="5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" fillId="7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tabSelected="1" zoomScaleNormal="10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5" sqref="B25"/>
    </sheetView>
  </sheetViews>
  <sheetFormatPr defaultRowHeight="15" x14ac:dyDescent="0.25"/>
  <cols>
    <col min="1" max="1" width="38.42578125" style="14" customWidth="1"/>
    <col min="2" max="2" width="53.28515625" style="1" customWidth="1"/>
    <col min="3" max="3" width="38.7109375" style="14" customWidth="1"/>
    <col min="4" max="4" width="9.28515625" style="14" customWidth="1"/>
    <col min="5" max="5" width="6.28515625" style="14" customWidth="1"/>
    <col min="6" max="6" width="12.85546875" style="14" customWidth="1"/>
    <col min="7" max="8" width="14.7109375" style="14" bestFit="1" customWidth="1"/>
    <col min="9" max="9" width="0.28515625" style="14" hidden="1" customWidth="1"/>
    <col min="10" max="16384" width="9.140625" style="14"/>
  </cols>
  <sheetData>
    <row r="1" spans="1:10" ht="58.5" customHeight="1" thickBot="1" x14ac:dyDescent="0.3">
      <c r="A1" s="37" t="s">
        <v>8</v>
      </c>
      <c r="B1" s="38" t="s">
        <v>7</v>
      </c>
      <c r="C1" s="38" t="s">
        <v>13</v>
      </c>
      <c r="D1" s="39" t="s">
        <v>0</v>
      </c>
      <c r="E1" s="39" t="s">
        <v>2</v>
      </c>
      <c r="F1" s="39" t="s">
        <v>3</v>
      </c>
      <c r="G1" s="39" t="s">
        <v>11</v>
      </c>
      <c r="H1" s="40" t="s">
        <v>12</v>
      </c>
      <c r="I1" s="35" t="s">
        <v>4</v>
      </c>
      <c r="J1" s="5"/>
    </row>
    <row r="2" spans="1:10" ht="51" customHeight="1" thickBot="1" x14ac:dyDescent="0.3">
      <c r="A2" s="56" t="s">
        <v>19</v>
      </c>
      <c r="B2" s="56"/>
      <c r="C2" s="22" t="s">
        <v>9</v>
      </c>
      <c r="D2" s="23"/>
      <c r="E2" s="23"/>
      <c r="F2" s="24" t="s">
        <v>9</v>
      </c>
      <c r="G2" s="23"/>
      <c r="H2" s="21"/>
      <c r="I2" s="6"/>
      <c r="J2" s="5"/>
    </row>
    <row r="3" spans="1:10" ht="60" x14ac:dyDescent="0.25">
      <c r="A3" s="41" t="s">
        <v>20</v>
      </c>
      <c r="B3" s="25" t="s">
        <v>26</v>
      </c>
      <c r="C3" s="46"/>
      <c r="D3" s="49" t="s">
        <v>1</v>
      </c>
      <c r="E3" s="49">
        <v>60</v>
      </c>
      <c r="F3" s="50"/>
      <c r="G3" s="50">
        <f>F3*E3</f>
        <v>0</v>
      </c>
      <c r="H3" s="51">
        <f>G3*1.21</f>
        <v>0</v>
      </c>
      <c r="I3" s="36" t="e">
        <f>SUM(#REF!*2.5)</f>
        <v>#REF!</v>
      </c>
      <c r="J3" s="5"/>
    </row>
    <row r="4" spans="1:10" ht="36" x14ac:dyDescent="0.25">
      <c r="A4" s="41" t="s">
        <v>21</v>
      </c>
      <c r="B4" s="25" t="s">
        <v>25</v>
      </c>
      <c r="C4" s="46"/>
      <c r="D4" s="49" t="s">
        <v>1</v>
      </c>
      <c r="E4" s="49">
        <v>96</v>
      </c>
      <c r="F4" s="50"/>
      <c r="G4" s="50">
        <f t="shared" ref="G4:G31" si="0">F4*E4</f>
        <v>0</v>
      </c>
      <c r="H4" s="51">
        <f t="shared" ref="H4:H31" si="1">G4*1.21</f>
        <v>0</v>
      </c>
      <c r="I4" s="36"/>
      <c r="J4" s="5"/>
    </row>
    <row r="5" spans="1:10" ht="24" x14ac:dyDescent="0.25">
      <c r="A5" s="41" t="s">
        <v>44</v>
      </c>
      <c r="B5" s="25" t="s">
        <v>45</v>
      </c>
      <c r="C5" s="46"/>
      <c r="D5" s="49" t="s">
        <v>1</v>
      </c>
      <c r="E5" s="49">
        <v>50</v>
      </c>
      <c r="F5" s="50"/>
      <c r="G5" s="50">
        <f t="shared" ref="G5:G8" si="2">F5*E5</f>
        <v>0</v>
      </c>
      <c r="H5" s="51">
        <f t="shared" ref="H5:H8" si="3">G5*1.21</f>
        <v>0</v>
      </c>
      <c r="I5" s="36"/>
      <c r="J5" s="5"/>
    </row>
    <row r="6" spans="1:10" ht="36" x14ac:dyDescent="0.25">
      <c r="A6" s="41" t="s">
        <v>60</v>
      </c>
      <c r="B6" s="25" t="s">
        <v>67</v>
      </c>
      <c r="C6" s="46"/>
      <c r="D6" s="49" t="s">
        <v>1</v>
      </c>
      <c r="E6" s="49">
        <v>100</v>
      </c>
      <c r="F6" s="50"/>
      <c r="G6" s="50">
        <f t="shared" si="2"/>
        <v>0</v>
      </c>
      <c r="H6" s="51">
        <f t="shared" si="3"/>
        <v>0</v>
      </c>
      <c r="I6" s="36"/>
      <c r="J6" s="5"/>
    </row>
    <row r="7" spans="1:10" ht="48" x14ac:dyDescent="0.25">
      <c r="A7" s="41" t="s">
        <v>61</v>
      </c>
      <c r="B7" s="25" t="s">
        <v>69</v>
      </c>
      <c r="C7" s="46"/>
      <c r="D7" s="49" t="s">
        <v>1</v>
      </c>
      <c r="E7" s="49">
        <v>60</v>
      </c>
      <c r="F7" s="50"/>
      <c r="G7" s="50">
        <f t="shared" si="2"/>
        <v>0</v>
      </c>
      <c r="H7" s="51">
        <f t="shared" si="3"/>
        <v>0</v>
      </c>
      <c r="I7" s="36"/>
      <c r="J7" s="5"/>
    </row>
    <row r="8" spans="1:10" ht="36" x14ac:dyDescent="0.25">
      <c r="A8" s="41" t="s">
        <v>65</v>
      </c>
      <c r="B8" s="25" t="s">
        <v>68</v>
      </c>
      <c r="C8" s="46"/>
      <c r="D8" s="49" t="s">
        <v>1</v>
      </c>
      <c r="E8" s="49">
        <v>4</v>
      </c>
      <c r="F8" s="50"/>
      <c r="G8" s="50">
        <f t="shared" si="2"/>
        <v>0</v>
      </c>
      <c r="H8" s="51">
        <f t="shared" si="3"/>
        <v>0</v>
      </c>
      <c r="I8" s="36"/>
      <c r="J8" s="5"/>
    </row>
    <row r="9" spans="1:10" ht="48" x14ac:dyDescent="0.25">
      <c r="A9" s="41" t="s">
        <v>22</v>
      </c>
      <c r="B9" s="25" t="s">
        <v>27</v>
      </c>
      <c r="C9" s="46"/>
      <c r="D9" s="49" t="s">
        <v>1</v>
      </c>
      <c r="E9" s="49">
        <v>150</v>
      </c>
      <c r="F9" s="50"/>
      <c r="G9" s="50">
        <f t="shared" si="0"/>
        <v>0</v>
      </c>
      <c r="H9" s="51">
        <f t="shared" si="1"/>
        <v>0</v>
      </c>
      <c r="I9" s="36"/>
      <c r="J9" s="5"/>
    </row>
    <row r="10" spans="1:10" ht="36" x14ac:dyDescent="0.25">
      <c r="A10" s="41" t="s">
        <v>66</v>
      </c>
      <c r="B10" s="25" t="s">
        <v>70</v>
      </c>
      <c r="C10" s="46"/>
      <c r="D10" s="49" t="s">
        <v>1</v>
      </c>
      <c r="E10" s="49">
        <v>4</v>
      </c>
      <c r="F10" s="50"/>
      <c r="G10" s="50">
        <f t="shared" si="0"/>
        <v>0</v>
      </c>
      <c r="H10" s="51">
        <f t="shared" si="1"/>
        <v>0</v>
      </c>
      <c r="I10" s="36"/>
      <c r="J10" s="5"/>
    </row>
    <row r="11" spans="1:10" ht="24" x14ac:dyDescent="0.25">
      <c r="A11" s="41" t="s">
        <v>29</v>
      </c>
      <c r="B11" s="25" t="s">
        <v>28</v>
      </c>
      <c r="C11" s="46"/>
      <c r="D11" s="49" t="s">
        <v>1</v>
      </c>
      <c r="E11" s="49">
        <v>100</v>
      </c>
      <c r="F11" s="50"/>
      <c r="G11" s="50">
        <f t="shared" si="0"/>
        <v>0</v>
      </c>
      <c r="H11" s="51">
        <f t="shared" si="1"/>
        <v>0</v>
      </c>
      <c r="I11" s="36"/>
      <c r="J11" s="5"/>
    </row>
    <row r="12" spans="1:10" ht="84" x14ac:dyDescent="0.25">
      <c r="A12" s="45" t="s">
        <v>40</v>
      </c>
      <c r="B12" s="27" t="s">
        <v>62</v>
      </c>
      <c r="C12" s="47"/>
      <c r="D12" s="49" t="s">
        <v>1</v>
      </c>
      <c r="E12" s="52">
        <v>18</v>
      </c>
      <c r="F12" s="53"/>
      <c r="G12" s="53">
        <f t="shared" si="0"/>
        <v>0</v>
      </c>
      <c r="H12" s="54">
        <f t="shared" si="1"/>
        <v>0</v>
      </c>
      <c r="I12" s="36"/>
      <c r="J12" s="5"/>
    </row>
    <row r="13" spans="1:10" ht="84" x14ac:dyDescent="0.25">
      <c r="A13" s="45" t="s">
        <v>41</v>
      </c>
      <c r="B13" s="27" t="s">
        <v>46</v>
      </c>
      <c r="C13" s="47"/>
      <c r="D13" s="49" t="s">
        <v>1</v>
      </c>
      <c r="E13" s="52">
        <v>8</v>
      </c>
      <c r="F13" s="53"/>
      <c r="G13" s="53">
        <f t="shared" si="0"/>
        <v>0</v>
      </c>
      <c r="H13" s="54">
        <f t="shared" si="1"/>
        <v>0</v>
      </c>
      <c r="I13" s="36"/>
      <c r="J13" s="5"/>
    </row>
    <row r="14" spans="1:10" ht="24" x14ac:dyDescent="0.25">
      <c r="A14" s="45" t="s">
        <v>64</v>
      </c>
      <c r="B14" s="27" t="s">
        <v>71</v>
      </c>
      <c r="C14" s="47"/>
      <c r="D14" s="49" t="s">
        <v>1</v>
      </c>
      <c r="E14" s="52">
        <v>2</v>
      </c>
      <c r="F14" s="53"/>
      <c r="G14" s="53">
        <f t="shared" si="0"/>
        <v>0</v>
      </c>
      <c r="H14" s="54">
        <f t="shared" si="1"/>
        <v>0</v>
      </c>
      <c r="I14" s="36"/>
      <c r="J14" s="5"/>
    </row>
    <row r="15" spans="1:10" ht="24" x14ac:dyDescent="0.25">
      <c r="A15" s="41" t="s">
        <v>30</v>
      </c>
      <c r="B15" s="25" t="s">
        <v>42</v>
      </c>
      <c r="C15" s="46"/>
      <c r="D15" s="49" t="s">
        <v>1</v>
      </c>
      <c r="E15" s="49">
        <v>80</v>
      </c>
      <c r="F15" s="50"/>
      <c r="G15" s="50">
        <f t="shared" ref="G15" si="4">F15*E15</f>
        <v>0</v>
      </c>
      <c r="H15" s="51">
        <f t="shared" ref="H15" si="5">G15*1.21</f>
        <v>0</v>
      </c>
      <c r="I15" s="36"/>
      <c r="J15" s="5"/>
    </row>
    <row r="16" spans="1:10" ht="48" x14ac:dyDescent="0.25">
      <c r="A16" s="41" t="s">
        <v>56</v>
      </c>
      <c r="B16" s="25" t="s">
        <v>58</v>
      </c>
      <c r="C16" s="46"/>
      <c r="D16" s="49" t="s">
        <v>1</v>
      </c>
      <c r="E16" s="49">
        <v>100</v>
      </c>
      <c r="F16" s="50"/>
      <c r="G16" s="50">
        <f t="shared" si="0"/>
        <v>0</v>
      </c>
      <c r="H16" s="51">
        <f t="shared" si="1"/>
        <v>0</v>
      </c>
      <c r="I16" s="36"/>
      <c r="J16" s="5"/>
    </row>
    <row r="17" spans="1:10" ht="48" x14ac:dyDescent="0.25">
      <c r="A17" s="41" t="s">
        <v>57</v>
      </c>
      <c r="B17" s="25" t="s">
        <v>59</v>
      </c>
      <c r="C17" s="46"/>
      <c r="D17" s="49" t="s">
        <v>1</v>
      </c>
      <c r="E17" s="49">
        <v>22</v>
      </c>
      <c r="F17" s="50"/>
      <c r="G17" s="50">
        <f t="shared" si="0"/>
        <v>0</v>
      </c>
      <c r="H17" s="51">
        <f t="shared" si="1"/>
        <v>0</v>
      </c>
      <c r="I17" s="36"/>
      <c r="J17" s="5"/>
    </row>
    <row r="18" spans="1:10" ht="36" x14ac:dyDescent="0.25">
      <c r="A18" s="41" t="s">
        <v>48</v>
      </c>
      <c r="B18" s="25" t="s">
        <v>49</v>
      </c>
      <c r="C18" s="46"/>
      <c r="D18" s="49" t="s">
        <v>1</v>
      </c>
      <c r="E18" s="49">
        <v>8</v>
      </c>
      <c r="F18" s="50"/>
      <c r="G18" s="50">
        <f t="shared" si="0"/>
        <v>0</v>
      </c>
      <c r="H18" s="51">
        <f t="shared" si="1"/>
        <v>0</v>
      </c>
      <c r="I18" s="36"/>
      <c r="J18" s="5"/>
    </row>
    <row r="19" spans="1:10" ht="24" x14ac:dyDescent="0.25">
      <c r="A19" s="41" t="s">
        <v>51</v>
      </c>
      <c r="B19" s="25" t="s">
        <v>53</v>
      </c>
      <c r="C19" s="46"/>
      <c r="D19" s="49" t="s">
        <v>1</v>
      </c>
      <c r="E19" s="49">
        <v>8</v>
      </c>
      <c r="F19" s="50"/>
      <c r="G19" s="50">
        <f t="shared" ref="G19:G20" si="6">F19*E19</f>
        <v>0</v>
      </c>
      <c r="H19" s="51">
        <f t="shared" ref="H19:H20" si="7">G19*1.21</f>
        <v>0</v>
      </c>
      <c r="I19" s="36"/>
      <c r="J19" s="5"/>
    </row>
    <row r="20" spans="1:10" ht="24" x14ac:dyDescent="0.25">
      <c r="A20" s="44" t="s">
        <v>47</v>
      </c>
      <c r="B20" s="25" t="s">
        <v>52</v>
      </c>
      <c r="C20" s="46"/>
      <c r="D20" s="49" t="s">
        <v>1</v>
      </c>
      <c r="E20" s="49">
        <v>8</v>
      </c>
      <c r="F20" s="50"/>
      <c r="G20" s="50">
        <f t="shared" si="6"/>
        <v>0</v>
      </c>
      <c r="H20" s="51">
        <f t="shared" si="7"/>
        <v>0</v>
      </c>
      <c r="I20" s="36"/>
      <c r="J20" s="5"/>
    </row>
    <row r="21" spans="1:10" ht="60" x14ac:dyDescent="0.25">
      <c r="A21" s="41" t="s">
        <v>24</v>
      </c>
      <c r="B21" s="25" t="s">
        <v>38</v>
      </c>
      <c r="C21" s="46"/>
      <c r="D21" s="49" t="s">
        <v>1</v>
      </c>
      <c r="E21" s="49">
        <v>8</v>
      </c>
      <c r="F21" s="50"/>
      <c r="G21" s="50">
        <f t="shared" si="0"/>
        <v>0</v>
      </c>
      <c r="H21" s="51">
        <f t="shared" si="1"/>
        <v>0</v>
      </c>
      <c r="I21" s="36"/>
      <c r="J21" s="5"/>
    </row>
    <row r="22" spans="1:10" ht="60" x14ac:dyDescent="0.25">
      <c r="A22" s="41" t="s">
        <v>24</v>
      </c>
      <c r="B22" s="25" t="s">
        <v>39</v>
      </c>
      <c r="C22" s="46"/>
      <c r="D22" s="49" t="s">
        <v>1</v>
      </c>
      <c r="E22" s="49">
        <v>4</v>
      </c>
      <c r="F22" s="50"/>
      <c r="G22" s="50">
        <f t="shared" ref="G22:G26" si="8">F22*E22</f>
        <v>0</v>
      </c>
      <c r="H22" s="51">
        <f t="shared" ref="H22:H26" si="9">G22*1.21</f>
        <v>0</v>
      </c>
      <c r="I22" s="36"/>
      <c r="J22" s="5"/>
    </row>
    <row r="23" spans="1:10" ht="60" x14ac:dyDescent="0.25">
      <c r="A23" s="41" t="s">
        <v>50</v>
      </c>
      <c r="B23" s="25" t="s">
        <v>39</v>
      </c>
      <c r="C23" s="46"/>
      <c r="D23" s="49" t="s">
        <v>1</v>
      </c>
      <c r="E23" s="49">
        <v>1</v>
      </c>
      <c r="F23" s="50"/>
      <c r="G23" s="50">
        <f t="shared" si="8"/>
        <v>0</v>
      </c>
      <c r="H23" s="51">
        <f t="shared" si="9"/>
        <v>0</v>
      </c>
      <c r="I23" s="36"/>
      <c r="J23" s="5"/>
    </row>
    <row r="24" spans="1:10" ht="36" x14ac:dyDescent="0.25">
      <c r="A24" s="41" t="s">
        <v>72</v>
      </c>
      <c r="B24" s="25" t="s">
        <v>73</v>
      </c>
      <c r="C24" s="46"/>
      <c r="D24" s="49" t="s">
        <v>1</v>
      </c>
      <c r="E24" s="49">
        <v>1</v>
      </c>
      <c r="F24" s="50"/>
      <c r="G24" s="50">
        <f t="shared" si="8"/>
        <v>0</v>
      </c>
      <c r="H24" s="51">
        <f t="shared" si="9"/>
        <v>0</v>
      </c>
      <c r="I24" s="36"/>
      <c r="J24" s="5"/>
    </row>
    <row r="25" spans="1:10" ht="24" x14ac:dyDescent="0.25">
      <c r="A25" s="41" t="s">
        <v>74</v>
      </c>
      <c r="B25" s="25" t="s">
        <v>75</v>
      </c>
      <c r="C25" s="46"/>
      <c r="D25" s="49" t="s">
        <v>1</v>
      </c>
      <c r="E25" s="49">
        <v>5</v>
      </c>
      <c r="F25" s="50"/>
      <c r="G25" s="50">
        <f t="shared" si="8"/>
        <v>0</v>
      </c>
      <c r="H25" s="51">
        <f t="shared" si="9"/>
        <v>0</v>
      </c>
      <c r="I25" s="36"/>
      <c r="J25" s="5"/>
    </row>
    <row r="26" spans="1:10" ht="24" x14ac:dyDescent="0.25">
      <c r="A26" s="43" t="s">
        <v>54</v>
      </c>
      <c r="B26" s="25" t="s">
        <v>55</v>
      </c>
      <c r="C26" s="46"/>
      <c r="D26" s="49" t="s">
        <v>1</v>
      </c>
      <c r="E26" s="49">
        <v>15</v>
      </c>
      <c r="F26" s="50"/>
      <c r="G26" s="50">
        <f t="shared" si="8"/>
        <v>0</v>
      </c>
      <c r="H26" s="51">
        <f t="shared" si="9"/>
        <v>0</v>
      </c>
      <c r="I26" s="36"/>
      <c r="J26" s="5"/>
    </row>
    <row r="27" spans="1:10" ht="24" x14ac:dyDescent="0.25">
      <c r="A27" s="43" t="s">
        <v>36</v>
      </c>
      <c r="B27" s="25" t="s">
        <v>37</v>
      </c>
      <c r="C27" s="46"/>
      <c r="D27" s="49" t="s">
        <v>1</v>
      </c>
      <c r="E27" s="49">
        <v>5</v>
      </c>
      <c r="F27" s="50"/>
      <c r="G27" s="50">
        <f t="shared" si="0"/>
        <v>0</v>
      </c>
      <c r="H27" s="51">
        <f t="shared" si="1"/>
        <v>0</v>
      </c>
      <c r="I27" s="36"/>
      <c r="J27" s="5"/>
    </row>
    <row r="28" spans="1:10" ht="24" x14ac:dyDescent="0.25">
      <c r="A28" s="43" t="s">
        <v>35</v>
      </c>
      <c r="B28" s="25" t="s">
        <v>63</v>
      </c>
      <c r="C28" s="46"/>
      <c r="D28" s="49" t="s">
        <v>1</v>
      </c>
      <c r="E28" s="49">
        <v>1</v>
      </c>
      <c r="F28" s="50"/>
      <c r="G28" s="50">
        <f t="shared" si="0"/>
        <v>0</v>
      </c>
      <c r="H28" s="51">
        <f t="shared" si="1"/>
        <v>0</v>
      </c>
      <c r="I28" s="36"/>
      <c r="J28" s="5"/>
    </row>
    <row r="29" spans="1:10" ht="24" x14ac:dyDescent="0.25">
      <c r="A29" s="44" t="s">
        <v>23</v>
      </c>
      <c r="B29" s="25" t="s">
        <v>34</v>
      </c>
      <c r="C29" s="46"/>
      <c r="D29" s="49" t="s">
        <v>1</v>
      </c>
      <c r="E29" s="49">
        <v>5</v>
      </c>
      <c r="F29" s="50"/>
      <c r="G29" s="50">
        <f t="shared" si="0"/>
        <v>0</v>
      </c>
      <c r="H29" s="51">
        <f t="shared" si="1"/>
        <v>0</v>
      </c>
      <c r="I29" s="36"/>
      <c r="J29" s="5"/>
    </row>
    <row r="30" spans="1:10" ht="24" x14ac:dyDescent="0.25">
      <c r="A30" s="42" t="s">
        <v>32</v>
      </c>
      <c r="B30" s="25" t="s">
        <v>33</v>
      </c>
      <c r="C30" s="46"/>
      <c r="D30" s="49" t="s">
        <v>1</v>
      </c>
      <c r="E30" s="49">
        <v>5</v>
      </c>
      <c r="F30" s="50"/>
      <c r="G30" s="50">
        <f t="shared" si="0"/>
        <v>0</v>
      </c>
      <c r="H30" s="51">
        <f t="shared" si="1"/>
        <v>0</v>
      </c>
      <c r="I30" s="36"/>
      <c r="J30" s="5"/>
    </row>
    <row r="31" spans="1:10" ht="15.75" thickBot="1" x14ac:dyDescent="0.3">
      <c r="A31" s="42" t="s">
        <v>31</v>
      </c>
      <c r="B31" s="26" t="s">
        <v>43</v>
      </c>
      <c r="C31" s="48"/>
      <c r="D31" s="49" t="s">
        <v>1</v>
      </c>
      <c r="E31" s="55">
        <v>5</v>
      </c>
      <c r="F31" s="50"/>
      <c r="G31" s="50">
        <f t="shared" si="0"/>
        <v>0</v>
      </c>
      <c r="H31" s="51">
        <f t="shared" si="1"/>
        <v>0</v>
      </c>
      <c r="I31" s="36"/>
      <c r="J31" s="5"/>
    </row>
    <row r="32" spans="1:10" ht="16.5" thickBot="1" x14ac:dyDescent="0.3">
      <c r="A32" s="7"/>
      <c r="B32" s="8"/>
      <c r="C32" s="9" t="s">
        <v>10</v>
      </c>
      <c r="D32" s="10"/>
      <c r="E32" s="10"/>
      <c r="F32" s="10"/>
      <c r="G32" s="11">
        <f>SUM(G3:G31)</f>
        <v>0</v>
      </c>
      <c r="H32" s="11">
        <f>SUM(H3:H31)</f>
        <v>0</v>
      </c>
      <c r="I32" s="36"/>
      <c r="J32" s="5"/>
    </row>
    <row r="33" spans="1:256" ht="13.5" customHeight="1" thickBot="1" x14ac:dyDescent="0.3">
      <c r="A33" s="57" t="s">
        <v>14</v>
      </c>
      <c r="B33" s="58"/>
      <c r="C33" s="59"/>
      <c r="D33" s="15"/>
      <c r="E33" s="15"/>
      <c r="F33" s="15"/>
      <c r="G33" s="16"/>
      <c r="H33" s="16"/>
      <c r="I33" s="12"/>
      <c r="J33" s="5"/>
    </row>
    <row r="34" spans="1:256" s="3" customFormat="1" ht="15.75" customHeight="1" x14ac:dyDescent="0.35">
      <c r="A34" s="28" t="s">
        <v>15</v>
      </c>
      <c r="B34" s="29"/>
      <c r="C34" s="17"/>
      <c r="D34" s="17"/>
      <c r="E34" s="17"/>
      <c r="F34" s="17"/>
      <c r="G34" s="17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3" customFormat="1" ht="15.75" customHeight="1" x14ac:dyDescent="0.25">
      <c r="A35" s="30" t="s">
        <v>5</v>
      </c>
      <c r="B35" s="31"/>
      <c r="C35" s="18"/>
      <c r="D35" s="18"/>
      <c r="E35" s="18"/>
      <c r="F35" s="18"/>
      <c r="G35" s="18"/>
    </row>
    <row r="36" spans="1:256" s="3" customFormat="1" ht="15.75" customHeight="1" x14ac:dyDescent="0.25">
      <c r="A36" s="30" t="s">
        <v>6</v>
      </c>
      <c r="B36" s="31"/>
      <c r="C36" s="18"/>
      <c r="D36" s="18"/>
      <c r="E36" s="18"/>
      <c r="F36" s="18"/>
      <c r="G36" s="18"/>
    </row>
    <row r="37" spans="1:256" s="3" customFormat="1" ht="15.75" customHeight="1" x14ac:dyDescent="0.25">
      <c r="A37" s="30" t="s">
        <v>16</v>
      </c>
      <c r="B37" s="32"/>
      <c r="C37" s="18"/>
      <c r="D37" s="18"/>
      <c r="E37" s="18"/>
      <c r="F37" s="18"/>
      <c r="G37" s="18"/>
    </row>
    <row r="38" spans="1:256" s="3" customFormat="1" ht="15.75" customHeight="1" x14ac:dyDescent="0.25">
      <c r="A38" s="30" t="s">
        <v>17</v>
      </c>
      <c r="B38" s="32"/>
      <c r="C38" s="18"/>
      <c r="D38" s="18"/>
      <c r="E38" s="18"/>
      <c r="F38" s="18"/>
      <c r="G38" s="18"/>
    </row>
    <row r="39" spans="1:256" s="3" customFormat="1" ht="15.75" customHeight="1" thickBot="1" x14ac:dyDescent="0.3">
      <c r="A39" s="33" t="s">
        <v>18</v>
      </c>
      <c r="B39" s="34"/>
      <c r="C39" s="18"/>
      <c r="D39" s="18"/>
      <c r="E39" s="18"/>
      <c r="F39" s="18"/>
      <c r="G39" s="18"/>
    </row>
    <row r="40" spans="1:256" x14ac:dyDescent="0.25">
      <c r="A40" s="19"/>
      <c r="B40" s="20"/>
      <c r="C40" s="19"/>
      <c r="D40" s="19"/>
      <c r="E40" s="19"/>
      <c r="F40" s="19"/>
      <c r="G40" s="19"/>
      <c r="H40" s="5"/>
      <c r="I40" s="5"/>
      <c r="J40" s="5"/>
    </row>
    <row r="41" spans="1:256" x14ac:dyDescent="0.25">
      <c r="A41" s="5"/>
      <c r="B41" s="13"/>
      <c r="C41" s="5"/>
      <c r="D41" s="5"/>
      <c r="E41" s="5"/>
      <c r="F41" s="5"/>
      <c r="G41" s="5"/>
      <c r="H41" s="5"/>
      <c r="I41" s="5"/>
      <c r="J41" s="5"/>
    </row>
    <row r="42" spans="1:256" x14ac:dyDescent="0.25">
      <c r="A42" s="5"/>
      <c r="B42" s="13"/>
      <c r="C42" s="5"/>
      <c r="D42" s="5"/>
      <c r="E42" s="5"/>
      <c r="F42" s="5"/>
      <c r="G42" s="5"/>
      <c r="H42" s="5"/>
      <c r="I42" s="5"/>
      <c r="J42" s="5"/>
    </row>
    <row r="43" spans="1:256" x14ac:dyDescent="0.25">
      <c r="A43" s="5"/>
      <c r="B43" s="13"/>
      <c r="C43" s="5"/>
      <c r="D43" s="5"/>
      <c r="E43" s="5"/>
      <c r="F43" s="5"/>
      <c r="G43" s="5"/>
      <c r="H43" s="5"/>
      <c r="I43" s="5"/>
      <c r="J43" s="5"/>
    </row>
  </sheetData>
  <mergeCells count="2">
    <mergeCell ref="A2:B2"/>
    <mergeCell ref="A33:C33"/>
  </mergeCells>
  <pageMargins left="0" right="0" top="0.36" bottom="0.26" header="0.17" footer="0.17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nový</vt:lpstr>
      <vt:lpstr>nový!Názvy_tisku</vt:lpstr>
    </vt:vector>
  </TitlesOfParts>
  <Company>VS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Odehnalová Šárka Bc.</dc:creator>
  <cp:lastModifiedBy>Válka</cp:lastModifiedBy>
  <cp:lastPrinted>2017-07-07T13:16:05Z</cp:lastPrinted>
  <dcterms:created xsi:type="dcterms:W3CDTF">2012-07-11T11:28:34Z</dcterms:created>
  <dcterms:modified xsi:type="dcterms:W3CDTF">2021-06-04T08:18:55Z</dcterms:modified>
</cp:coreProperties>
</file>