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9040" windowHeight="15840" tabRatio="500" firstSheet="1" activeTab="3"/>
  </bookViews>
  <sheets>
    <sheet name="Pokyny pro vyplnění" sheetId="1" state="hidden" r:id="rId1"/>
    <sheet name="Stavba" sheetId="2" r:id="rId2"/>
    <sheet name="VzorPolozky" sheetId="3" state="hidden" r:id="rId3"/>
    <sheet name="01 R2101106201 Pol" sheetId="4" r:id="rId4"/>
    <sheet name="02 R2101106202 Pol" sheetId="5" r:id="rId5"/>
  </sheets>
  <externalReferences>
    <externalReference r:id="rId8"/>
  </externalReferences>
  <definedNames>
    <definedName name="CelkemDPHVypocet" localSheetId="1">'Stavba'!$H$44</definedName>
    <definedName name="CenaCelkem">'Stavba'!$G$29</definedName>
    <definedName name="CenaCelkemBezDPH">'Stavba'!$G$28</definedName>
    <definedName name="CenaCelkemVypocet" localSheetId="1">'Stavba'!$I$44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'01 R2101106201 Pol'!$A$1:$G$97</definedName>
    <definedName name="_xlnm.Print_Area" localSheetId="4">'02 R2101106202 Pol'!$A$1:$G$20</definedName>
    <definedName name="_xlnm.Print_Area" localSheetId="1">'Stavba'!$A$1:$J$64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ZakladDPHSni">'Stavba'!$G$23</definedName>
    <definedName name="ZakladDPHSniVypocet" localSheetId="1">'Stavba'!$F$44</definedName>
    <definedName name="ZakladDPHZakl">'Stavba'!$G$25</definedName>
    <definedName name="ZakladDPHZaklVypocet" localSheetId="1">'Stavba'!$G$44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_xlnm.Print_Titles" localSheetId="3">'01 R2101106201 Pol'!$1:$7</definedName>
    <definedName name="_xlnm.Print_Titles" localSheetId="4">'02 R2101106202 Pol'!$1:$7</definedName>
  </definedNames>
  <calcPr calcId="191029"/>
  <extLst/>
</workbook>
</file>

<file path=xl/comments2.xml><?xml version="1.0" encoding="utf-8"?>
<comments xmlns="http://schemas.openxmlformats.org/spreadsheetml/2006/main">
  <authors>
    <author>argocd</author>
  </authors>
  <commentLis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E13" authorId="0">
      <text>
        <r>
          <rPr>
            <sz val="9"/>
            <color rgb="FF000000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<sst xmlns="http://schemas.openxmlformats.org/spreadsheetml/2006/main" count="560" uniqueCount="286">
  <si>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</si>
  <si>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</si>
  <si>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</si>
  <si>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</si>
  <si>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</si>
  <si>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</si>
  <si>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</si>
  <si>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</si>
  <si>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</si>
  <si>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</si>
  <si>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</si>
  <si>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</si>
  <si>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</si>
  <si>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</si>
  <si>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</si>
  <si>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</si>
  <si>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</si>
  <si>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</si>
  <si>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</si>
  <si>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</si>
  <si>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</si>
  <si>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</si>
  <si>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</si>
  <si>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</si>
  <si>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</si>
  <si>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</si>
  <si>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</si>
  <si>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</si>
  <si>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</si>
  <si>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</si>
  <si>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</si>
  <si>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</si>
  <si>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</si>
  <si>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</si>
  <si>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</si>
  <si>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</si>
  <si>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</si>
  <si>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</si>
  <si>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</si>
  <si>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</si>
  <si>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</si>
  <si>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01</t>
  </si>
  <si>
    <t>Měření a regulace</t>
  </si>
  <si>
    <t>R2101106201</t>
  </si>
  <si>
    <t>02</t>
  </si>
  <si>
    <t>Technologie</t>
  </si>
  <si>
    <t>R2101106202</t>
  </si>
  <si>
    <t>ÚT</t>
  </si>
  <si>
    <t>Celkem za stavbu</t>
  </si>
  <si>
    <t>Rekapitulace dílů</t>
  </si>
  <si>
    <t>Typ dílu</t>
  </si>
  <si>
    <t>01-50</t>
  </si>
  <si>
    <t>Systém technologie</t>
  </si>
  <si>
    <t>01-51</t>
  </si>
  <si>
    <t>Periferie vstupní</t>
  </si>
  <si>
    <t>01-52</t>
  </si>
  <si>
    <t>Periferie výstupní</t>
  </si>
  <si>
    <t>01-53</t>
  </si>
  <si>
    <t>Rozvaděč</t>
  </si>
  <si>
    <t>731</t>
  </si>
  <si>
    <t>Kotelny</t>
  </si>
  <si>
    <t>01-54</t>
  </si>
  <si>
    <t>Montážní materiál</t>
  </si>
  <si>
    <t>19-51</t>
  </si>
  <si>
    <t>Elektromontážní práce</t>
  </si>
  <si>
    <t>19-53</t>
  </si>
  <si>
    <t>Software DDC - práce</t>
  </si>
  <si>
    <t>19-54</t>
  </si>
  <si>
    <t>Revize, zkoušky, odborné prohlídky</t>
  </si>
  <si>
    <t>18-80</t>
  </si>
  <si>
    <t>Ostatní služby</t>
  </si>
  <si>
    <t>19-52</t>
  </si>
  <si>
    <t>Uvedení do provozu</t>
  </si>
  <si>
    <t>19-55</t>
  </si>
  <si>
    <t>Inženýring</t>
  </si>
  <si>
    <t>19-57</t>
  </si>
  <si>
    <t>Projekční práce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</si>
  <si>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</si>
  <si>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</si>
  <si>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</si>
  <si>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</si>
  <si>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</si>
  <si>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</si>
  <si>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</si>
  <si>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</si>
  <si>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</si>
  <si>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</si>
  <si>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</si>
  <si>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</si>
  <si>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</si>
  <si>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</si>
  <si>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</si>
  <si>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</si>
  <si>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</si>
  <si>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CLIOP831AT</t>
  </si>
  <si>
    <t>Kombinovaný IO modul - 8AI, 8AO, 12DI, 6DO (Panel Bus), šroubové svorky</t>
  </si>
  <si>
    <t>ks</t>
  </si>
  <si>
    <t>POL3_</t>
  </si>
  <si>
    <t>CLNXEH-BASLICT</t>
  </si>
  <si>
    <t>EHNX Základní Licence (100 DB bodů pro integraci, 255 bodů pro Panel-Bus +  I/O, SMA)</t>
  </si>
  <si>
    <t>CLNXEHSERIES26NDT</t>
  </si>
  <si>
    <t>Regulátor EagleHawk NX - ND (HW bez licence, pouze pro výměnu) - integrované 10UI, 4AO, 4DI, 8DO, podpora BACnet IP, BACnet MS/TP, Panel-Bus, Meter-Bus, ModBus RTU, Modbus TCP, LonWorks, webserwer -</t>
  </si>
  <si>
    <t>HD67056-B2-20</t>
  </si>
  <si>
    <t>Převodník M-Bus/BACnet 20 zařízení</t>
  </si>
  <si>
    <t xml:space="preserve">ks    </t>
  </si>
  <si>
    <t>MT8073iE</t>
  </si>
  <si>
    <t>TFT, 800x480 bodů, 7", dotyk., 2x RS485, Ethernet, EasyAccess 2.0</t>
  </si>
  <si>
    <t>RB750Gr3</t>
  </si>
  <si>
    <t xml:space="preserve"> RouterBOARD </t>
  </si>
  <si>
    <t>40561227R</t>
  </si>
  <si>
    <t>Regulátor teploty prostorový 1obvod  0 až+40 st.</t>
  </si>
  <si>
    <t>kus</t>
  </si>
  <si>
    <t>81754284T</t>
  </si>
  <si>
    <t>PUMPA REGULÁTOR TLAKU ZPA VLN 25-250KPA 405612146131</t>
  </si>
  <si>
    <t>KS</t>
  </si>
  <si>
    <t>NS110AT</t>
  </si>
  <si>
    <t>Snímač teploty PRO VENKOVNÍ PROSTŘEDÍ S PLASTOVOU HLAVICÍ, Ni 1000/5000</t>
  </si>
  <si>
    <t>POL3_0</t>
  </si>
  <si>
    <t>NS121120T</t>
  </si>
  <si>
    <t>Snímače teploty SE STONKEM A PLASTOVOU HLAVICÍ, Ni 1000/6180, délka stonku 120 mm</t>
  </si>
  <si>
    <t>NS121180T</t>
  </si>
  <si>
    <t>Snímače teploty SE STONKEM A PLASTOVOU HLAVICÍ, Ni 1000/6180,  délka stonku 180 mm</t>
  </si>
  <si>
    <t>RAKTW1200BHT</t>
  </si>
  <si>
    <t>Omezovací termostat (TW), 40 až 120 °C, nastavení žádané hodnoty pod krytem</t>
  </si>
  <si>
    <t>SZ4T</t>
  </si>
  <si>
    <t>Snímač hladiny zaplavení, relé výstup 24VAC/6A, napájení 24VAC/DC</t>
  </si>
  <si>
    <t>WS150T</t>
  </si>
  <si>
    <t>Nerezová jímka ponor 150 mm, R 1/2", PN25</t>
  </si>
  <si>
    <t>614</t>
  </si>
  <si>
    <t>TOTAL Stop tlačítko kompletní ve skříňce (skříňka pro řadovou zástavbu ovládacích a signalizačních prvků 1 pozice, s vývodkou, včetně NOT-AUS tlačítka - hřibové červené na žlutém podkladu, 2</t>
  </si>
  <si>
    <t>81688638T</t>
  </si>
  <si>
    <t>PUMPA SERVOPOHON SM24A-SR 20NM, IP54, 24V, OZS10352</t>
  </si>
  <si>
    <t>21</t>
  </si>
  <si>
    <t>Rozvaděč DT1, včetně výstroje</t>
  </si>
  <si>
    <t>kpt</t>
  </si>
  <si>
    <t>17018T</t>
  </si>
  <si>
    <t>KV CYKY-J  3 X   1,5  (C)</t>
  </si>
  <si>
    <t>M</t>
  </si>
  <si>
    <t>17022T</t>
  </si>
  <si>
    <t>KV CYKY-J  3 X   2,5  (C)</t>
  </si>
  <si>
    <t>17096T</t>
  </si>
  <si>
    <t>KV CYKY-J  5 X   2,5  (C)</t>
  </si>
  <si>
    <t>20888T</t>
  </si>
  <si>
    <t>KO PŘÍCHYTKA 5320 KB PRO TR PLAST ŠEDÁ</t>
  </si>
  <si>
    <t>34988913T</t>
  </si>
  <si>
    <t>KO TRUBKA OHEB 1420 K50 MONOFLEX 320N 20/14,1MM 50M SV ŠEDÁ</t>
  </si>
  <si>
    <t>40990547T</t>
  </si>
  <si>
    <t>KV JYTY-O  4 X 1  (D)</t>
  </si>
  <si>
    <t>4356T</t>
  </si>
  <si>
    <t>OBO KRABICE ODBOČNÁ A  8 IP55 BEZ SVORK 75X75X36MM ŠEDÁ 2000016</t>
  </si>
  <si>
    <t>45</t>
  </si>
  <si>
    <t>Sada pom.montážní materiál (kab.průchodky, stah.pásky,hmoždinky ap.)</t>
  </si>
  <si>
    <t>553474981R</t>
  </si>
  <si>
    <t>MARS žlab kabelový NKZI 50X125X0,7 mm S s integrovanou spojkou</t>
  </si>
  <si>
    <t>m</t>
  </si>
  <si>
    <t>57</t>
  </si>
  <si>
    <t>Průmyslové zářivkové svítidlo,  2x58W, třída izolace II, prachotěsné, IP65</t>
  </si>
  <si>
    <t>80047T</t>
  </si>
  <si>
    <t>KO TRUBKA TUHÁ 1520 KA 320N 20/17,4MM 3M ŠEDÁ</t>
  </si>
  <si>
    <t>81</t>
  </si>
  <si>
    <t>Informační systém - štítky</t>
  </si>
  <si>
    <t>81196479T</t>
  </si>
  <si>
    <t>FK ZÁSUVKA SPÍN. 230VAC,3600W IP44,4730423</t>
  </si>
  <si>
    <t>81490693T</t>
  </si>
  <si>
    <t>IES BELDEN U/UTP CAT5E AWG24 PVC  305M /1583E/</t>
  </si>
  <si>
    <t>81497949T</t>
  </si>
  <si>
    <t>DK PH 042 VYPÍNAČ Č.1/0 IP44 NÁSTĚNÝ</t>
  </si>
  <si>
    <t>82298919T</t>
  </si>
  <si>
    <t>INTE SOLARIX ZÁSUVKA CAT5E STP 1XRJ45 POD OMÍTKU BÍLÁ SX9-1-5E-STP-WH</t>
  </si>
  <si>
    <t>98236T</t>
  </si>
  <si>
    <t>KV CYY 6 ZZ ŽLUTOZELENÁ</t>
  </si>
  <si>
    <t>99031T</t>
  </si>
  <si>
    <t>KV JYTY-O  2 X 1  (D)</t>
  </si>
  <si>
    <t>8801</t>
  </si>
  <si>
    <t>Doprava</t>
  </si>
  <si>
    <t>kpl</t>
  </si>
  <si>
    <t>POL1_1</t>
  </si>
  <si>
    <t>210010023R00</t>
  </si>
  <si>
    <t>Trubka tuhá z PVC uložená pevně, 29 mm</t>
  </si>
  <si>
    <t>POL1_</t>
  </si>
  <si>
    <t>210020305R00</t>
  </si>
  <si>
    <t>Žlab kabelový s příslušenstvím, 125/50 mm s víkem</t>
  </si>
  <si>
    <t>210201222R00</t>
  </si>
  <si>
    <t>Svítidlo zářivkové stropní zavěšené, 2 zdroje</t>
  </si>
  <si>
    <t>210800527R00</t>
  </si>
  <si>
    <t>Vodič H07V-U (CY) 6 mm2 uložený volně</t>
  </si>
  <si>
    <t>210810005R00</t>
  </si>
  <si>
    <t>Kabel CYKY-m 750 V 3 x 1,5 mm2 volně uložený</t>
  </si>
  <si>
    <t>210810006R00</t>
  </si>
  <si>
    <t>Kabel CYKY-m 750 V 3 x 2,5 mm2 volně uložený</t>
  </si>
  <si>
    <t>210810017R00</t>
  </si>
  <si>
    <t>Kabel CYKY-m 750 V 5 žil,4 až 25 mm2,volně uložený</t>
  </si>
  <si>
    <t>210860201R00</t>
  </si>
  <si>
    <t>Kabel speciální JYTY s Al 2 x 1 mm volně uložený</t>
  </si>
  <si>
    <t>210860202R00</t>
  </si>
  <si>
    <t>Kabel speciální JYTY s Al 4 x 1 mm volně uložený</t>
  </si>
  <si>
    <t>222280501R00</t>
  </si>
  <si>
    <t>UTP,FTP,SEKU,SYKY do 7 mm vně.prům.volně ve žlabu</t>
  </si>
  <si>
    <t>222290001R00</t>
  </si>
  <si>
    <t>Zásuvka 1xRJ45 UTP kat.5e pod omítku</t>
  </si>
  <si>
    <t>DEMTZ_MAT_004T00</t>
  </si>
  <si>
    <t>Demontáž stávajícího zařízení</t>
  </si>
  <si>
    <t>hod</t>
  </si>
  <si>
    <t>HZS91025T00</t>
  </si>
  <si>
    <t>Konečný úklid pracoviště po montážích</t>
  </si>
  <si>
    <t>MTZ_MAT_002T00</t>
  </si>
  <si>
    <t>Montáž tlačítko / vypínač</t>
  </si>
  <si>
    <t>MTZ_MAT_003T00</t>
  </si>
  <si>
    <t>Montáž stop tlačítko ve skříňce</t>
  </si>
  <si>
    <t>MTZ_MAT_012T00</t>
  </si>
  <si>
    <t>Montáž elektroinstalační krabice do 150x150mm, na omítku</t>
  </si>
  <si>
    <t>MTZ_ROZV_005T00</t>
  </si>
  <si>
    <t>Montáž rozvaděč do 300kg</t>
  </si>
  <si>
    <t>MTZ_SIL_012T00</t>
  </si>
  <si>
    <t>El. připojení - motor 1x230V</t>
  </si>
  <si>
    <t>MTZ_VST_001T00</t>
  </si>
  <si>
    <t>Montáž snímač teploty do potrubí s jímkou</t>
  </si>
  <si>
    <t>MTZ_VST_004T00</t>
  </si>
  <si>
    <t>Montáž snímač teploty do místnosti</t>
  </si>
  <si>
    <t>MTZ_VST_005T00</t>
  </si>
  <si>
    <t>Montáž snímač teploty venkovní</t>
  </si>
  <si>
    <t>MTZ_VST_013T00</t>
  </si>
  <si>
    <t>Montáž snímač tlaku pro kapaliny a plyny</t>
  </si>
  <si>
    <t>MTZ_VST_022T00</t>
  </si>
  <si>
    <t>Montáž snímač hladiny zaplavení</t>
  </si>
  <si>
    <t>MTZ_VYST_009T00</t>
  </si>
  <si>
    <t>Připojení - regulační 2/3-cestný ventil + servopohon</t>
  </si>
  <si>
    <t>HZS90510T00</t>
  </si>
  <si>
    <t>Zkoušky v ramci montáž.prací. Komplexni vyzkoušeni</t>
  </si>
  <si>
    <t>HZS97029T00</t>
  </si>
  <si>
    <t>Zaučení obsluhy</t>
  </si>
  <si>
    <t>CLNXS500PUPT</t>
  </si>
  <si>
    <t>Arena NX - grafická centrála, rozšíření licence o 500 DB</t>
  </si>
  <si>
    <t>HZS97045T00</t>
  </si>
  <si>
    <t>Instalace a nastavení komunikace BACNET</t>
  </si>
  <si>
    <t>MTZ_EN_002T00</t>
  </si>
  <si>
    <t>Připojení a nastavení zařízení s M-bus výstupem</t>
  </si>
  <si>
    <t>MTZ_SW_001T01</t>
  </si>
  <si>
    <t>Uživatelský software pro DDC, (1-99)</t>
  </si>
  <si>
    <t>d.b.</t>
  </si>
  <si>
    <t>MTZ_SW_0041T00</t>
  </si>
  <si>
    <t>Dotykový panel - vykreslení obrazovek</t>
  </si>
  <si>
    <t>kompl</t>
  </si>
  <si>
    <t>MTZ_SW_004T00</t>
  </si>
  <si>
    <t>Dispečink - vykreslení obrazovek</t>
  </si>
  <si>
    <t>MTZ_SW_006T00</t>
  </si>
  <si>
    <t>Dispečink - implementace datových bodů do obrazovek</t>
  </si>
  <si>
    <t>HZS90550T00</t>
  </si>
  <si>
    <t>Spolupráce s revizním technikem</t>
  </si>
  <si>
    <t>HZS90553T00</t>
  </si>
  <si>
    <t>Revizní práce</t>
  </si>
  <si>
    <t>HZS98011T00</t>
  </si>
  <si>
    <t>Koordinace s ostatními profesemi</t>
  </si>
  <si>
    <t>HZS98013T00</t>
  </si>
  <si>
    <t>Vedoucí zakázky</t>
  </si>
  <si>
    <t>HZS92036T00</t>
  </si>
  <si>
    <t>Projekční práce-skutečný stav MaR</t>
  </si>
  <si>
    <t>HZS92040T00</t>
  </si>
  <si>
    <t>Projekční práce-výrobní dokumentace MaR</t>
  </si>
  <si>
    <t>END</t>
  </si>
  <si>
    <t>MAGNA 3 40-40 NEREZ</t>
  </si>
  <si>
    <t>Čerpadlo MAGNA 3 40-40 NEREZ - včetně demontáže a montáže</t>
  </si>
  <si>
    <t>ALPHA 2 32-60</t>
  </si>
  <si>
    <t>Čerpadlo ALPHA 2 32-60 - včetně demontáže a montáže</t>
  </si>
  <si>
    <t>ALPHA 2 32-40</t>
  </si>
  <si>
    <t>Čerpadlo ALPHA 2 32-40 - včetně demontáže a montáže</t>
  </si>
  <si>
    <t>ALPHA 2 UPS 25-40</t>
  </si>
  <si>
    <t>Čerpadlo ALPHA 2 UPS 25-40 - včetně demontáže a montáže</t>
  </si>
  <si>
    <t>000001</t>
  </si>
  <si>
    <t>Deskový výměník vč. izolace a montáže</t>
  </si>
  <si>
    <t>000002</t>
  </si>
  <si>
    <t>Akumullační zásobník TV vč. izolace 800 l</t>
  </si>
  <si>
    <t>000003</t>
  </si>
  <si>
    <t>Úprava a doplnění rozvodu, izolate - včetně montáže</t>
  </si>
  <si>
    <t>000004</t>
  </si>
  <si>
    <t>Vypuštění systému a prodloužení rozvodu</t>
  </si>
  <si>
    <t>000005</t>
  </si>
  <si>
    <t>projektové práce vytápění</t>
  </si>
  <si>
    <t>000006</t>
  </si>
  <si>
    <t>VRN</t>
  </si>
  <si>
    <t>HAVARIJNÍ ÚPRAVA TECHNOLOGIE PRO PŘÍPRAVU TEPLÉ VODY VČETNĚ ŘÍDÍCÍHO SYSTÉMU MaR V PAVILONU „F“ DĚTSKÉHO NEMOCNICE KYJOV</t>
  </si>
  <si>
    <t>Nemocnice Kyjov, příspěvková organizace</t>
  </si>
  <si>
    <t>00226912</t>
  </si>
  <si>
    <t>CZ00226912</t>
  </si>
  <si>
    <t>Strážovská 1247/22</t>
  </si>
  <si>
    <t>697 01  Kyjov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</si>
</sst>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d/m/yyyy"/>
    <numFmt numFmtId="165" formatCode="#,##0.00000"/>
  </numFmts>
  <fonts count="1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color rgb="FF000000"/>
      <name val="Tahoma"/>
      <family val="2"/>
    </font>
    <font>
      <sz val="8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/>
      <bottom/>
    </border>
    <border>
      <left style="thin">
        <color rgb="FF808080"/>
      </left>
      <right style="thin">
        <color rgb="FF808080"/>
      </right>
      <top style="thin"/>
      <bottom/>
    </border>
    <border>
      <left style="thin">
        <color rgb="FF808080"/>
      </left>
      <right style="thin"/>
      <top style="thin"/>
      <bottom/>
    </border>
    <border>
      <left style="thin"/>
      <right style="thin">
        <color rgb="FF808080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 style="thin">
        <color rgb="FF808080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1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Font="1" applyBorder="1"/>
    <xf numFmtId="0" fontId="0" fillId="0" borderId="2" xfId="0" applyBorder="1"/>
    <xf numFmtId="0" fontId="5" fillId="2" borderId="2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Alignment="1">
      <alignment horizontal="left"/>
    </xf>
    <xf numFmtId="0" fontId="0" fillId="2" borderId="2" xfId="0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wrapText="1"/>
    </xf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 applyAlignment="1">
      <alignment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5" xfId="0" applyBorder="1"/>
    <xf numFmtId="0" fontId="2" fillId="0" borderId="2" xfId="0" applyFont="1" applyBorder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6" xfId="0" applyBorder="1"/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right"/>
    </xf>
    <xf numFmtId="49" fontId="2" fillId="0" borderId="0" xfId="0" applyNumberFormat="1" applyFont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right" vertical="center"/>
    </xf>
    <xf numFmtId="0" fontId="0" fillId="0" borderId="7" xfId="0" applyFont="1" applyBorder="1" applyAlignment="1">
      <alignment horizontal="left" vertical="top" indent="1"/>
    </xf>
    <xf numFmtId="0" fontId="0" fillId="0" borderId="8" xfId="0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/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49" fontId="0" fillId="0" borderId="2" xfId="0" applyNumberFormat="1" applyFont="1" applyBorder="1"/>
    <xf numFmtId="0" fontId="0" fillId="0" borderId="10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0" fillId="0" borderId="10" xfId="0" applyFont="1" applyBorder="1" applyAlignment="1">
      <alignment horizontal="left" indent="1"/>
    </xf>
    <xf numFmtId="1" fontId="2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49" fontId="0" fillId="0" borderId="12" xfId="0" applyNumberFormat="1" applyBorder="1" applyAlignment="1">
      <alignment horizontal="left" vertical="center"/>
    </xf>
    <xf numFmtId="1" fontId="2" fillId="0" borderId="1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4" fontId="6" fillId="2" borderId="16" xfId="0" applyNumberFormat="1" applyFont="1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left" vertical="center"/>
    </xf>
    <xf numFmtId="0" fontId="0" fillId="2" borderId="16" xfId="0" applyFill="1" applyBorder="1" applyAlignment="1">
      <alignment wrapText="1"/>
    </xf>
    <xf numFmtId="0" fontId="0" fillId="2" borderId="16" xfId="0" applyFill="1" applyBorder="1"/>
    <xf numFmtId="49" fontId="2" fillId="2" borderId="17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20" xfId="0" applyBorder="1" applyAlignment="1">
      <alignment horizontal="righ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" fontId="0" fillId="0" borderId="21" xfId="0" applyNumberFormat="1" applyFont="1" applyBorder="1"/>
    <xf numFmtId="4" fontId="3" fillId="3" borderId="13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 wrapText="1"/>
    </xf>
    <xf numFmtId="4" fontId="10" fillId="3" borderId="22" xfId="0" applyNumberFormat="1" applyFont="1" applyFill="1" applyBorder="1" applyAlignment="1">
      <alignment horizontal="center" vertical="center" wrapText="1" shrinkToFit="1"/>
    </xf>
    <xf numFmtId="4" fontId="3" fillId="3" borderId="22" xfId="0" applyNumberFormat="1" applyFont="1" applyFill="1" applyBorder="1" applyAlignment="1">
      <alignment horizontal="center" vertical="center" wrapText="1" shrinkToFit="1"/>
    </xf>
    <xf numFmtId="3" fontId="3" fillId="3" borderId="2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horizontal="right" vertical="center" wrapText="1" shrinkToFit="1"/>
    </xf>
    <xf numFmtId="4" fontId="3" fillId="0" borderId="22" xfId="0" applyNumberFormat="1" applyFont="1" applyBorder="1" applyAlignment="1">
      <alignment horizontal="right" vertical="center" shrinkToFit="1"/>
    </xf>
    <xf numFmtId="4" fontId="0" fillId="0" borderId="22" xfId="0" applyNumberFormat="1" applyBorder="1" applyAlignment="1">
      <alignment vertical="center" shrinkToFit="1"/>
    </xf>
    <xf numFmtId="3" fontId="0" fillId="0" borderId="22" xfId="0" applyNumberForma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 wrapText="1" shrinkToFit="1"/>
    </xf>
    <xf numFmtId="4" fontId="2" fillId="0" borderId="22" xfId="0" applyNumberFormat="1" applyFont="1" applyBorder="1" applyAlignment="1">
      <alignment vertical="center" shrinkToFit="1"/>
    </xf>
    <xf numFmtId="3" fontId="2" fillId="0" borderId="2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left" vertical="center"/>
    </xf>
    <xf numFmtId="4" fontId="0" fillId="0" borderId="22" xfId="0" applyNumberFormat="1" applyBorder="1" applyAlignment="1">
      <alignment vertical="center" wrapText="1" shrinkToFit="1"/>
    </xf>
    <xf numFmtId="4" fontId="0" fillId="2" borderId="22" xfId="0" applyNumberFormat="1" applyFill="1" applyBorder="1" applyAlignment="1">
      <alignment vertical="center" wrapText="1" shrinkToFit="1"/>
    </xf>
    <xf numFmtId="4" fontId="0" fillId="2" borderId="22" xfId="0" applyNumberFormat="1" applyFill="1" applyBorder="1" applyAlignment="1">
      <alignment vertical="center" shrinkToFit="1"/>
    </xf>
    <xf numFmtId="3" fontId="0" fillId="2" borderId="22" xfId="0" applyNumberFormat="1" applyFill="1" applyBorder="1" applyAlignment="1">
      <alignment vertical="center"/>
    </xf>
    <xf numFmtId="0" fontId="6" fillId="0" borderId="0" xfId="0" applyFont="1"/>
    <xf numFmtId="0" fontId="11" fillId="0" borderId="21" xfId="0" applyFont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21" xfId="0" applyFont="1" applyBorder="1"/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4" fontId="3" fillId="2" borderId="22" xfId="0" applyNumberFormat="1" applyFont="1" applyFill="1" applyBorder="1" applyAlignment="1">
      <alignment horizontal="center" vertical="center"/>
    </xf>
    <xf numFmtId="4" fontId="3" fillId="2" borderId="22" xfId="0" applyNumberFormat="1" applyFont="1" applyFill="1" applyBorder="1" applyAlignment="1">
      <alignment vertical="center"/>
    </xf>
    <xf numFmtId="3" fontId="3" fillId="2" borderId="22" xfId="0" applyNumberFormat="1" applyFont="1" applyFill="1" applyBorder="1" applyAlignment="1">
      <alignment vertical="center"/>
    </xf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22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0" fillId="2" borderId="22" xfId="0" applyFont="1" applyFill="1" applyBorder="1" applyAlignment="1">
      <alignment vertical="center"/>
    </xf>
    <xf numFmtId="49" fontId="0" fillId="2" borderId="11" xfId="0" applyNumberFormat="1" applyFont="1" applyFill="1" applyBorder="1" applyAlignment="1">
      <alignment vertical="center"/>
    </xf>
    <xf numFmtId="0" fontId="0" fillId="3" borderId="22" xfId="0" applyFont="1" applyFill="1" applyBorder="1"/>
    <xf numFmtId="49" fontId="0" fillId="3" borderId="22" xfId="0" applyNumberFormat="1" applyFont="1" applyFill="1" applyBorder="1"/>
    <xf numFmtId="0" fontId="0" fillId="3" borderId="22" xfId="0" applyFont="1" applyFill="1" applyBorder="1" applyAlignment="1">
      <alignment horizontal="center"/>
    </xf>
    <xf numFmtId="0" fontId="0" fillId="3" borderId="13" xfId="0" applyFont="1" applyFill="1" applyBorder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2" fillId="2" borderId="23" xfId="0" applyFont="1" applyFill="1" applyBorder="1" applyAlignment="1">
      <alignment vertical="top"/>
    </xf>
    <xf numFmtId="49" fontId="2" fillId="2" borderId="8" xfId="0" applyNumberFormat="1" applyFont="1" applyFill="1" applyBorder="1" applyAlignment="1">
      <alignment vertical="top"/>
    </xf>
    <xf numFmtId="49" fontId="2" fillId="2" borderId="8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shrinkToFit="1"/>
    </xf>
    <xf numFmtId="165" fontId="2" fillId="2" borderId="8" xfId="0" applyNumberFormat="1" applyFont="1" applyFill="1" applyBorder="1" applyAlignment="1">
      <alignment vertical="top" shrinkToFit="1"/>
    </xf>
    <xf numFmtId="4" fontId="2" fillId="2" borderId="8" xfId="0" applyNumberFormat="1" applyFont="1" applyFill="1" applyBorder="1" applyAlignment="1">
      <alignment vertical="top" shrinkToFit="1"/>
    </xf>
    <xf numFmtId="4" fontId="2" fillId="2" borderId="24" xfId="0" applyNumberFormat="1" applyFont="1" applyFill="1" applyBorder="1" applyAlignment="1">
      <alignment vertical="top" shrinkToFit="1"/>
    </xf>
    <xf numFmtId="0" fontId="13" fillId="0" borderId="25" xfId="0" applyFont="1" applyBorder="1" applyAlignment="1">
      <alignment vertical="top"/>
    </xf>
    <xf numFmtId="49" fontId="13" fillId="0" borderId="26" xfId="0" applyNumberFormat="1" applyFont="1" applyBorder="1" applyAlignment="1">
      <alignment vertical="top"/>
    </xf>
    <xf numFmtId="49" fontId="13" fillId="0" borderId="26" xfId="0" applyNumberFormat="1" applyFont="1" applyBorder="1" applyAlignment="1">
      <alignment horizontal="left" vertical="top" wrapText="1"/>
    </xf>
    <xf numFmtId="0" fontId="13" fillId="0" borderId="26" xfId="0" applyFont="1" applyBorder="1" applyAlignment="1">
      <alignment horizontal="center" vertical="top" shrinkToFit="1"/>
    </xf>
    <xf numFmtId="165" fontId="13" fillId="0" borderId="26" xfId="0" applyNumberFormat="1" applyFont="1" applyBorder="1" applyAlignment="1">
      <alignment vertical="top" shrinkToFit="1"/>
    </xf>
    <xf numFmtId="4" fontId="13" fillId="0" borderId="26" xfId="0" applyNumberFormat="1" applyFont="1" applyBorder="1" applyAlignment="1">
      <alignment vertical="top" shrinkToFit="1"/>
    </xf>
    <xf numFmtId="4" fontId="13" fillId="0" borderId="27" xfId="0" applyNumberFormat="1" applyFont="1" applyBorder="1" applyAlignment="1">
      <alignment vertical="top" shrinkToFit="1"/>
    </xf>
    <xf numFmtId="0" fontId="13" fillId="0" borderId="0" xfId="0" applyFont="1"/>
    <xf numFmtId="0" fontId="13" fillId="0" borderId="28" xfId="0" applyFont="1" applyBorder="1" applyAlignment="1">
      <alignment vertical="top"/>
    </xf>
    <xf numFmtId="49" fontId="13" fillId="0" borderId="29" xfId="0" applyNumberFormat="1" applyFont="1" applyBorder="1" applyAlignment="1">
      <alignment vertical="top"/>
    </xf>
    <xf numFmtId="49" fontId="13" fillId="0" borderId="29" xfId="0" applyNumberFormat="1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vertical="top" shrinkToFit="1"/>
    </xf>
    <xf numFmtId="165" fontId="13" fillId="0" borderId="29" xfId="0" applyNumberFormat="1" applyFont="1" applyBorder="1" applyAlignment="1">
      <alignment vertical="top" shrinkToFit="1"/>
    </xf>
    <xf numFmtId="4" fontId="13" fillId="0" borderId="29" xfId="0" applyNumberFormat="1" applyFont="1" applyBorder="1" applyAlignment="1">
      <alignment vertical="top" shrinkToFit="1"/>
    </xf>
    <xf numFmtId="4" fontId="13" fillId="0" borderId="30" xfId="0" applyNumberFormat="1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4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49" fontId="2" fillId="0" borderId="8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1" fontId="0" fillId="0" borderId="4" xfId="0" applyNumberFormat="1" applyBorder="1" applyAlignment="1">
      <alignment horizontal="right" indent="1"/>
    </xf>
    <xf numFmtId="0" fontId="0" fillId="0" borderId="4" xfId="0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2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" fontId="8" fillId="0" borderId="32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9" fillId="2" borderId="16" xfId="0" applyNumberFormat="1" applyFont="1" applyFill="1" applyBorder="1" applyAlignment="1">
      <alignment horizontal="right" vertical="center"/>
    </xf>
    <xf numFmtId="4" fontId="0" fillId="2" borderId="22" xfId="0" applyNumberFormat="1" applyFont="1" applyFill="1" applyBorder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4" fontId="0" fillId="0" borderId="11" xfId="0" applyNumberForma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9" fontId="6" fillId="2" borderId="8" xfId="0" applyNumberFormat="1" applyFont="1" applyFill="1" applyBorder="1" applyAlignment="1">
      <alignment horizontal="left" vertical="center" wrapText="1"/>
    </xf>
    <xf numFmtId="49" fontId="6" fillId="2" borderId="9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49" fontId="0" fillId="0" borderId="33" xfId="0" applyNumberFormat="1" applyBorder="1" applyAlignment="1">
      <alignment vertical="center" shrinkToFit="1"/>
    </xf>
    <xf numFmtId="0" fontId="6" fillId="0" borderId="0" xfId="0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 vertical="center" wrapText="1"/>
    </xf>
    <xf numFmtId="49" fontId="0" fillId="0" borderId="33" xfId="0" applyNumberFormat="1" applyFont="1" applyBorder="1" applyAlignment="1">
      <alignment vertical="center"/>
    </xf>
    <xf numFmtId="49" fontId="0" fillId="2" borderId="33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nerga-is\IS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 topLeftCell="A1">
      <selection activeCell="A2" activeCellId="1" sqref="I51:I64 A2"/>
    </sheetView>
  </sheetViews>
  <sheetFormatPr defaultColWidth="8.75390625" defaultRowHeight="12.75"/>
  <sheetData>
    <row r="1" ht="12.75">
      <c r="A1" s="1" t="s">
        <v>0</v>
      </c>
    </row>
    <row r="2" spans="1:7" ht="57.75" customHeight="1">
      <c r="A2" s="171" t="s">
        <v>1</v>
      </c>
      <c r="B2" s="171"/>
      <c r="C2" s="171"/>
      <c r="D2" s="171"/>
      <c r="E2" s="171"/>
      <c r="F2" s="171"/>
      <c r="G2" s="171"/>
    </row>
  </sheetData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66"/>
  </sheetPr>
  <dimension ref="A1:O67"/>
  <sheetViews>
    <sheetView showGridLines="0" zoomScaleSheetLayoutView="100" workbookViewId="0" topLeftCell="B17">
      <selection activeCell="D11" sqref="D11:G11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2" customWidth="1"/>
    <col min="4" max="4" width="13.00390625" style="2" customWidth="1"/>
    <col min="5" max="5" width="9.75390625" style="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3" t="s">
        <v>2</v>
      </c>
      <c r="B1" s="172" t="s">
        <v>3</v>
      </c>
      <c r="C1" s="172"/>
      <c r="D1" s="172"/>
      <c r="E1" s="172"/>
      <c r="F1" s="172"/>
      <c r="G1" s="172"/>
      <c r="H1" s="172"/>
      <c r="I1" s="172"/>
      <c r="J1" s="172"/>
    </row>
    <row r="2" spans="1:15" ht="36" customHeight="1">
      <c r="A2" s="4"/>
      <c r="B2" s="5" t="s">
        <v>4</v>
      </c>
      <c r="C2" s="6"/>
      <c r="D2" s="7"/>
      <c r="E2" s="198" t="s">
        <v>280</v>
      </c>
      <c r="F2" s="198"/>
      <c r="G2" s="198"/>
      <c r="H2" s="198"/>
      <c r="I2" s="198"/>
      <c r="J2" s="199"/>
      <c r="O2" s="8"/>
    </row>
    <row r="3" spans="1:10" ht="27" customHeight="1" hidden="1">
      <c r="A3" s="4"/>
      <c r="B3" s="9"/>
      <c r="C3" s="6"/>
      <c r="D3" s="10"/>
      <c r="E3" s="200"/>
      <c r="F3" s="200"/>
      <c r="G3" s="200"/>
      <c r="H3" s="200"/>
      <c r="I3" s="200"/>
      <c r="J3" s="201"/>
    </row>
    <row r="4" spans="1:10" ht="23.25" customHeight="1">
      <c r="A4" s="4"/>
      <c r="B4" s="11"/>
      <c r="C4" s="12"/>
      <c r="D4" s="13"/>
      <c r="E4" s="202"/>
      <c r="F4" s="202"/>
      <c r="G4" s="202"/>
      <c r="H4" s="202"/>
      <c r="I4" s="202"/>
      <c r="J4" s="203"/>
    </row>
    <row r="5" spans="1:10" ht="24" customHeight="1">
      <c r="A5" s="4"/>
      <c r="B5" s="14" t="s">
        <v>5</v>
      </c>
      <c r="D5" s="173" t="s">
        <v>281</v>
      </c>
      <c r="E5" s="173"/>
      <c r="F5" s="173"/>
      <c r="G5" s="173"/>
      <c r="H5" s="15" t="s">
        <v>6</v>
      </c>
      <c r="I5" s="31" t="s">
        <v>282</v>
      </c>
      <c r="J5" s="17"/>
    </row>
    <row r="6" spans="1:10" ht="15.75" customHeight="1">
      <c r="A6" s="4"/>
      <c r="B6" s="18"/>
      <c r="C6" s="19"/>
      <c r="D6" s="174" t="s">
        <v>284</v>
      </c>
      <c r="E6" s="174"/>
      <c r="F6" s="174"/>
      <c r="G6" s="174"/>
      <c r="H6" s="15" t="s">
        <v>7</v>
      </c>
      <c r="I6" s="16" t="s">
        <v>283</v>
      </c>
      <c r="J6" s="17"/>
    </row>
    <row r="7" spans="1:10" ht="15.75" customHeight="1">
      <c r="A7" s="4"/>
      <c r="B7" s="20"/>
      <c r="C7" s="21"/>
      <c r="D7" s="22" t="s">
        <v>285</v>
      </c>
      <c r="E7" s="175"/>
      <c r="F7" s="175"/>
      <c r="G7" s="175"/>
      <c r="H7" s="23"/>
      <c r="I7" s="24"/>
      <c r="J7" s="25"/>
    </row>
    <row r="8" spans="1:10" ht="24" customHeight="1" hidden="1">
      <c r="A8" s="4"/>
      <c r="B8" s="14" t="s">
        <v>8</v>
      </c>
      <c r="D8" s="26"/>
      <c r="H8" s="15" t="s">
        <v>6</v>
      </c>
      <c r="I8" s="16"/>
      <c r="J8" s="17"/>
    </row>
    <row r="9" spans="1:10" ht="15.75" customHeight="1" hidden="1">
      <c r="A9" s="4"/>
      <c r="B9" s="4"/>
      <c r="D9" s="26"/>
      <c r="H9" s="15" t="s">
        <v>7</v>
      </c>
      <c r="I9" s="16"/>
      <c r="J9" s="17"/>
    </row>
    <row r="10" spans="1:10" ht="15.75" customHeight="1" hidden="1">
      <c r="A10" s="4"/>
      <c r="B10" s="27"/>
      <c r="C10" s="21"/>
      <c r="D10" s="22"/>
      <c r="E10" s="28"/>
      <c r="F10" s="23"/>
      <c r="G10" s="29"/>
      <c r="H10" s="29"/>
      <c r="I10" s="30"/>
      <c r="J10" s="25"/>
    </row>
    <row r="11" spans="1:10" ht="24" customHeight="1">
      <c r="A11" s="4"/>
      <c r="B11" s="14" t="s">
        <v>9</v>
      </c>
      <c r="D11" s="176"/>
      <c r="E11" s="176"/>
      <c r="F11" s="176"/>
      <c r="G11" s="176"/>
      <c r="H11" s="15" t="s">
        <v>6</v>
      </c>
      <c r="I11" s="31"/>
      <c r="J11" s="17"/>
    </row>
    <row r="12" spans="1:10" ht="15.75" customHeight="1">
      <c r="A12" s="4"/>
      <c r="B12" s="18"/>
      <c r="C12" s="19"/>
      <c r="D12" s="177"/>
      <c r="E12" s="177"/>
      <c r="F12" s="177"/>
      <c r="G12" s="177"/>
      <c r="H12" s="15" t="s">
        <v>7</v>
      </c>
      <c r="I12" s="31"/>
      <c r="J12" s="17"/>
    </row>
    <row r="13" spans="1:10" ht="15.75" customHeight="1">
      <c r="A13" s="4"/>
      <c r="B13" s="20"/>
      <c r="C13" s="21"/>
      <c r="D13" s="32"/>
      <c r="E13" s="178"/>
      <c r="F13" s="178"/>
      <c r="G13" s="178"/>
      <c r="H13" s="33"/>
      <c r="I13" s="24"/>
      <c r="J13" s="25"/>
    </row>
    <row r="14" spans="1:10" ht="24" customHeight="1">
      <c r="A14" s="4"/>
      <c r="B14" s="34" t="s">
        <v>10</v>
      </c>
      <c r="C14" s="35"/>
      <c r="D14" s="36"/>
      <c r="E14" s="37"/>
      <c r="F14" s="38"/>
      <c r="G14" s="38"/>
      <c r="H14" s="39"/>
      <c r="I14" s="38"/>
      <c r="J14" s="40"/>
    </row>
    <row r="15" spans="1:10" ht="32.25" customHeight="1">
      <c r="A15" s="4"/>
      <c r="B15" s="27" t="s">
        <v>11</v>
      </c>
      <c r="C15" s="41"/>
      <c r="D15" s="42"/>
      <c r="E15" s="179"/>
      <c r="F15" s="179"/>
      <c r="G15" s="180"/>
      <c r="H15" s="180"/>
      <c r="I15" s="181" t="s">
        <v>12</v>
      </c>
      <c r="J15" s="181"/>
    </row>
    <row r="16" spans="1:10" ht="23.25" customHeight="1">
      <c r="A16" s="43" t="s">
        <v>13</v>
      </c>
      <c r="B16" s="44" t="s">
        <v>13</v>
      </c>
      <c r="C16" s="45"/>
      <c r="D16" s="46"/>
      <c r="E16" s="182"/>
      <c r="F16" s="182"/>
      <c r="G16" s="182"/>
      <c r="H16" s="182"/>
      <c r="I16" s="183">
        <v>0</v>
      </c>
      <c r="J16" s="183"/>
    </row>
    <row r="17" spans="1:10" ht="23.25" customHeight="1">
      <c r="A17" s="43" t="s">
        <v>14</v>
      </c>
      <c r="B17" s="44" t="s">
        <v>14</v>
      </c>
      <c r="C17" s="45"/>
      <c r="D17" s="46"/>
      <c r="E17" s="182"/>
      <c r="F17" s="182"/>
      <c r="G17" s="182"/>
      <c r="H17" s="182"/>
      <c r="I17" s="183"/>
      <c r="J17" s="183"/>
    </row>
    <row r="18" spans="1:10" ht="23.25" customHeight="1">
      <c r="A18" s="43" t="s">
        <v>15</v>
      </c>
      <c r="B18" s="44" t="s">
        <v>15</v>
      </c>
      <c r="C18" s="45"/>
      <c r="D18" s="46"/>
      <c r="E18" s="182"/>
      <c r="F18" s="182"/>
      <c r="G18" s="182"/>
      <c r="H18" s="182"/>
      <c r="I18" s="183"/>
      <c r="J18" s="183"/>
    </row>
    <row r="19" spans="1:10" ht="23.25" customHeight="1">
      <c r="A19" s="43" t="s">
        <v>16</v>
      </c>
      <c r="B19" s="44" t="s">
        <v>17</v>
      </c>
      <c r="C19" s="45"/>
      <c r="D19" s="46"/>
      <c r="E19" s="182"/>
      <c r="F19" s="182"/>
      <c r="G19" s="182"/>
      <c r="H19" s="182"/>
      <c r="I19" s="183"/>
      <c r="J19" s="183"/>
    </row>
    <row r="20" spans="1:10" ht="23.25" customHeight="1">
      <c r="A20" s="43" t="s">
        <v>18</v>
      </c>
      <c r="B20" s="44" t="s">
        <v>19</v>
      </c>
      <c r="C20" s="45"/>
      <c r="D20" s="46"/>
      <c r="E20" s="182"/>
      <c r="F20" s="182"/>
      <c r="G20" s="182"/>
      <c r="H20" s="182"/>
      <c r="I20" s="183">
        <v>0</v>
      </c>
      <c r="J20" s="183"/>
    </row>
    <row r="21" spans="1:10" ht="23.25" customHeight="1">
      <c r="A21" s="4"/>
      <c r="B21" s="47" t="s">
        <v>12</v>
      </c>
      <c r="C21" s="48"/>
      <c r="D21" s="49"/>
      <c r="E21" s="184"/>
      <c r="F21" s="184"/>
      <c r="G21" s="184"/>
      <c r="H21" s="184"/>
      <c r="I21" s="185"/>
      <c r="J21" s="185"/>
    </row>
    <row r="22" spans="1:10" ht="33" customHeight="1">
      <c r="A22" s="4"/>
      <c r="B22" s="50" t="s">
        <v>20</v>
      </c>
      <c r="C22" s="45"/>
      <c r="D22" s="46"/>
      <c r="E22" s="51"/>
      <c r="F22" s="52"/>
      <c r="G22" s="53"/>
      <c r="H22" s="53"/>
      <c r="I22" s="53"/>
      <c r="J22" s="54"/>
    </row>
    <row r="23" spans="1:10" ht="23.25" customHeight="1">
      <c r="A23" s="4"/>
      <c r="B23" s="44" t="s">
        <v>21</v>
      </c>
      <c r="C23" s="45"/>
      <c r="D23" s="46"/>
      <c r="E23" s="55">
        <v>15</v>
      </c>
      <c r="F23" s="52" t="s">
        <v>22</v>
      </c>
      <c r="G23" s="186">
        <v>0</v>
      </c>
      <c r="H23" s="186"/>
      <c r="I23" s="186"/>
      <c r="J23" s="54" t="str">
        <f aca="true" t="shared" si="0" ref="J23:J28">Mena</f>
        <v>CZK</v>
      </c>
    </row>
    <row r="24" spans="1:10" ht="23.25" customHeight="1">
      <c r="A24" s="4"/>
      <c r="B24" s="44" t="s">
        <v>23</v>
      </c>
      <c r="C24" s="45"/>
      <c r="D24" s="46"/>
      <c r="E24" s="55">
        <f>SazbaDPH1</f>
        <v>15</v>
      </c>
      <c r="F24" s="52" t="s">
        <v>22</v>
      </c>
      <c r="G24" s="187">
        <v>0</v>
      </c>
      <c r="H24" s="187"/>
      <c r="I24" s="187"/>
      <c r="J24" s="54" t="str">
        <f t="shared" si="0"/>
        <v>CZK</v>
      </c>
    </row>
    <row r="25" spans="1:10" ht="23.25" customHeight="1">
      <c r="A25" s="4"/>
      <c r="B25" s="44" t="s">
        <v>24</v>
      </c>
      <c r="C25" s="45"/>
      <c r="D25" s="46"/>
      <c r="E25" s="55">
        <v>21</v>
      </c>
      <c r="F25" s="52" t="s">
        <v>22</v>
      </c>
      <c r="G25" s="186"/>
      <c r="H25" s="186"/>
      <c r="I25" s="186"/>
      <c r="J25" s="54" t="str">
        <f t="shared" si="0"/>
        <v>CZK</v>
      </c>
    </row>
    <row r="26" spans="1:10" ht="23.25" customHeight="1">
      <c r="A26" s="4"/>
      <c r="B26" s="56" t="s">
        <v>25</v>
      </c>
      <c r="C26" s="57"/>
      <c r="D26" s="42"/>
      <c r="E26" s="58">
        <f>SazbaDPH2</f>
        <v>21</v>
      </c>
      <c r="F26" s="59" t="s">
        <v>22</v>
      </c>
      <c r="G26" s="188"/>
      <c r="H26" s="188"/>
      <c r="I26" s="188"/>
      <c r="J26" s="60" t="str">
        <f t="shared" si="0"/>
        <v>CZK</v>
      </c>
    </row>
    <row r="27" spans="1:10" ht="23.25" customHeight="1">
      <c r="A27" s="4"/>
      <c r="B27" s="14" t="s">
        <v>26</v>
      </c>
      <c r="C27" s="61"/>
      <c r="D27" s="62"/>
      <c r="E27" s="61"/>
      <c r="F27" s="63"/>
      <c r="G27" s="189">
        <v>0</v>
      </c>
      <c r="H27" s="189"/>
      <c r="I27" s="189"/>
      <c r="J27" s="64" t="str">
        <f t="shared" si="0"/>
        <v>CZK</v>
      </c>
    </row>
    <row r="28" spans="1:10" ht="27.75" customHeight="1" hidden="1">
      <c r="A28" s="4"/>
      <c r="B28" s="65" t="s">
        <v>27</v>
      </c>
      <c r="C28" s="66"/>
      <c r="D28" s="66"/>
      <c r="E28" s="67"/>
      <c r="F28" s="68"/>
      <c r="G28" s="190">
        <v>854069.23</v>
      </c>
      <c r="H28" s="190"/>
      <c r="I28" s="190"/>
      <c r="J28" s="69" t="str">
        <f t="shared" si="0"/>
        <v>CZK</v>
      </c>
    </row>
    <row r="29" spans="1:10" ht="27.75" customHeight="1">
      <c r="A29" s="4"/>
      <c r="B29" s="65" t="s">
        <v>28</v>
      </c>
      <c r="C29" s="70"/>
      <c r="D29" s="70"/>
      <c r="E29" s="70"/>
      <c r="F29" s="71"/>
      <c r="G29" s="190"/>
      <c r="H29" s="190"/>
      <c r="I29" s="190"/>
      <c r="J29" s="72" t="s">
        <v>29</v>
      </c>
    </row>
    <row r="30" spans="1:10" ht="12.75" customHeight="1">
      <c r="A30" s="4"/>
      <c r="B30" s="4"/>
      <c r="J30" s="73"/>
    </row>
    <row r="31" spans="1:10" ht="30" customHeight="1">
      <c r="A31" s="4"/>
      <c r="B31" s="4"/>
      <c r="J31" s="73"/>
    </row>
    <row r="32" spans="1:10" ht="18.75" customHeight="1">
      <c r="A32" s="4"/>
      <c r="B32" s="74"/>
      <c r="C32" s="75" t="s">
        <v>30</v>
      </c>
      <c r="D32" s="76"/>
      <c r="E32" s="76"/>
      <c r="F32" s="77" t="s">
        <v>31</v>
      </c>
      <c r="G32" s="78"/>
      <c r="H32" s="79"/>
      <c r="I32" s="78"/>
      <c r="J32" s="73"/>
    </row>
    <row r="33" spans="1:10" ht="47.25" customHeight="1">
      <c r="A33" s="4"/>
      <c r="B33" s="4"/>
      <c r="J33" s="73"/>
    </row>
    <row r="34" spans="1:10" s="1" customFormat="1" ht="18.75" customHeight="1">
      <c r="A34" s="80"/>
      <c r="B34" s="80"/>
      <c r="C34" s="81"/>
      <c r="D34" s="193"/>
      <c r="E34" s="193"/>
      <c r="G34" s="194"/>
      <c r="H34" s="194"/>
      <c r="I34" s="194"/>
      <c r="J34" s="82"/>
    </row>
    <row r="35" spans="1:10" ht="12.75" customHeight="1">
      <c r="A35" s="4"/>
      <c r="B35" s="4"/>
      <c r="D35" s="195" t="s">
        <v>32</v>
      </c>
      <c r="E35" s="195"/>
      <c r="H35" s="83" t="s">
        <v>33</v>
      </c>
      <c r="J35" s="73"/>
    </row>
    <row r="36" spans="1:10" ht="13.5" customHeight="1">
      <c r="A36" s="84"/>
      <c r="B36" s="84"/>
      <c r="C36" s="85"/>
      <c r="D36" s="85"/>
      <c r="E36" s="85"/>
      <c r="F36" s="86"/>
      <c r="G36" s="86"/>
      <c r="H36" s="86"/>
      <c r="I36" s="86"/>
      <c r="J36" s="87"/>
    </row>
    <row r="37" spans="2:10" ht="27" customHeight="1">
      <c r="B37" s="88" t="s">
        <v>34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>
      <c r="A38" s="92" t="s">
        <v>35</v>
      </c>
      <c r="B38" s="93" t="s">
        <v>36</v>
      </c>
      <c r="C38" s="94" t="s">
        <v>37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38</v>
      </c>
      <c r="I38" s="96" t="s">
        <v>39</v>
      </c>
      <c r="J38" s="97" t="s">
        <v>22</v>
      </c>
    </row>
    <row r="39" spans="1:10" ht="25.5" customHeight="1" hidden="1">
      <c r="A39" s="92">
        <v>1</v>
      </c>
      <c r="B39" s="98" t="s">
        <v>40</v>
      </c>
      <c r="C39" s="196"/>
      <c r="D39" s="196"/>
      <c r="E39" s="196"/>
      <c r="F39" s="99">
        <v>0</v>
      </c>
      <c r="G39" s="100">
        <v>854069.23</v>
      </c>
      <c r="H39" s="101">
        <v>179354.54</v>
      </c>
      <c r="I39" s="101">
        <v>1033423.77</v>
      </c>
      <c r="J39" s="102" t="str">
        <f>IF(CenaCelkemVypocet=0,"",I39/CenaCelkemVypocet*100)</f>
        <v/>
      </c>
    </row>
    <row r="40" spans="1:10" ht="25.5" customHeight="1">
      <c r="A40" s="92">
        <v>2</v>
      </c>
      <c r="B40" s="103" t="s">
        <v>41</v>
      </c>
      <c r="C40" s="197" t="s">
        <v>42</v>
      </c>
      <c r="D40" s="197"/>
      <c r="E40" s="197"/>
      <c r="F40" s="104">
        <v>0</v>
      </c>
      <c r="G40" s="105"/>
      <c r="H40" s="105"/>
      <c r="I40" s="105"/>
      <c r="J40" s="106" t="str">
        <f>IF(CenaCelkemVypocet=0,"",I40/CenaCelkemVypocet*100)</f>
        <v/>
      </c>
    </row>
    <row r="41" spans="1:10" ht="25.5" customHeight="1">
      <c r="A41" s="92">
        <v>3</v>
      </c>
      <c r="B41" s="107" t="s">
        <v>43</v>
      </c>
      <c r="C41" s="196" t="s">
        <v>42</v>
      </c>
      <c r="D41" s="196"/>
      <c r="E41" s="196"/>
      <c r="F41" s="108">
        <v>0</v>
      </c>
      <c r="G41" s="101"/>
      <c r="H41" s="101"/>
      <c r="I41" s="101"/>
      <c r="J41" s="102" t="str">
        <f>IF(CenaCelkemVypocet=0,"",I41/CenaCelkemVypocet*100)</f>
        <v/>
      </c>
    </row>
    <row r="42" spans="1:10" ht="25.5" customHeight="1">
      <c r="A42" s="92">
        <v>2</v>
      </c>
      <c r="B42" s="103" t="s">
        <v>44</v>
      </c>
      <c r="C42" s="197" t="s">
        <v>45</v>
      </c>
      <c r="D42" s="197"/>
      <c r="E42" s="197"/>
      <c r="F42" s="104">
        <v>0</v>
      </c>
      <c r="G42" s="105"/>
      <c r="H42" s="105"/>
      <c r="I42" s="105"/>
      <c r="J42" s="106" t="str">
        <f>IF(CenaCelkemVypocet=0,"",I42/CenaCelkemVypocet*100)</f>
        <v/>
      </c>
    </row>
    <row r="43" spans="1:10" ht="25.5" customHeight="1">
      <c r="A43" s="92">
        <v>3</v>
      </c>
      <c r="B43" s="107" t="s">
        <v>46</v>
      </c>
      <c r="C43" s="196" t="s">
        <v>47</v>
      </c>
      <c r="D43" s="196"/>
      <c r="E43" s="196"/>
      <c r="F43" s="108">
        <v>0</v>
      </c>
      <c r="G43" s="101"/>
      <c r="H43" s="101"/>
      <c r="I43" s="101"/>
      <c r="J43" s="102" t="str">
        <f>IF(CenaCelkemVypocet=0,"",I43/CenaCelkemVypocet*100)</f>
        <v/>
      </c>
    </row>
    <row r="44" spans="1:10" ht="25.5" customHeight="1">
      <c r="A44" s="92"/>
      <c r="B44" s="191" t="s">
        <v>48</v>
      </c>
      <c r="C44" s="191"/>
      <c r="D44" s="191"/>
      <c r="E44" s="191"/>
      <c r="F44" s="109">
        <f>SUMIF(A39:A43,"=1",F39:F43)</f>
        <v>0</v>
      </c>
      <c r="G44" s="110"/>
      <c r="H44" s="110"/>
      <c r="I44" s="110"/>
      <c r="J44" s="111">
        <f>SUMIF(A39:A43,"=1",J39:J43)</f>
        <v>0</v>
      </c>
    </row>
    <row r="48" ht="15.75">
      <c r="B48" s="112" t="s">
        <v>49</v>
      </c>
    </row>
    <row r="50" spans="1:10" ht="25.5" customHeight="1">
      <c r="A50" s="113"/>
      <c r="B50" s="114" t="s">
        <v>36</v>
      </c>
      <c r="C50" s="114" t="s">
        <v>37</v>
      </c>
      <c r="D50" s="115"/>
      <c r="E50" s="115"/>
      <c r="F50" s="116" t="s">
        <v>50</v>
      </c>
      <c r="G50" s="116"/>
      <c r="H50" s="116"/>
      <c r="I50" s="116" t="s">
        <v>12</v>
      </c>
      <c r="J50" s="116" t="s">
        <v>22</v>
      </c>
    </row>
    <row r="51" spans="1:10" ht="36.75" customHeight="1">
      <c r="A51" s="117"/>
      <c r="B51" s="118" t="s">
        <v>51</v>
      </c>
      <c r="C51" s="192" t="s">
        <v>52</v>
      </c>
      <c r="D51" s="192"/>
      <c r="E51" s="192"/>
      <c r="F51" s="119" t="s">
        <v>14</v>
      </c>
      <c r="G51" s="120"/>
      <c r="H51" s="120"/>
      <c r="I51" s="120"/>
      <c r="J51" s="121" t="str">
        <f>IF(I64=0,"",I51/I64*100)</f>
        <v/>
      </c>
    </row>
    <row r="52" spans="1:10" ht="36.75" customHeight="1">
      <c r="A52" s="117"/>
      <c r="B52" s="118" t="s">
        <v>53</v>
      </c>
      <c r="C52" s="192" t="s">
        <v>54</v>
      </c>
      <c r="D52" s="192"/>
      <c r="E52" s="192"/>
      <c r="F52" s="119" t="s">
        <v>14</v>
      </c>
      <c r="G52" s="120"/>
      <c r="H52" s="120"/>
      <c r="I52" s="120"/>
      <c r="J52" s="121" t="str">
        <f>IF(I64=0,"",I52/I64*100)</f>
        <v/>
      </c>
    </row>
    <row r="53" spans="1:10" ht="36.75" customHeight="1">
      <c r="A53" s="117"/>
      <c r="B53" s="118" t="s">
        <v>55</v>
      </c>
      <c r="C53" s="192" t="s">
        <v>56</v>
      </c>
      <c r="D53" s="192"/>
      <c r="E53" s="192"/>
      <c r="F53" s="119" t="s">
        <v>14</v>
      </c>
      <c r="G53" s="120"/>
      <c r="H53" s="120"/>
      <c r="I53" s="120"/>
      <c r="J53" s="121" t="str">
        <f>IF(I64=0,"",I53/I64*100)</f>
        <v/>
      </c>
    </row>
    <row r="54" spans="1:10" ht="36.75" customHeight="1">
      <c r="A54" s="117"/>
      <c r="B54" s="118" t="s">
        <v>57</v>
      </c>
      <c r="C54" s="192" t="s">
        <v>58</v>
      </c>
      <c r="D54" s="192"/>
      <c r="E54" s="192"/>
      <c r="F54" s="119" t="s">
        <v>14</v>
      </c>
      <c r="G54" s="120"/>
      <c r="H54" s="120"/>
      <c r="I54" s="120"/>
      <c r="J54" s="121" t="str">
        <f>IF(I64=0,"",I54/I64*100)</f>
        <v/>
      </c>
    </row>
    <row r="55" spans="1:10" ht="36.75" customHeight="1">
      <c r="A55" s="117"/>
      <c r="B55" s="118" t="s">
        <v>59</v>
      </c>
      <c r="C55" s="192" t="s">
        <v>60</v>
      </c>
      <c r="D55" s="192"/>
      <c r="E55" s="192"/>
      <c r="F55" s="119" t="s">
        <v>14</v>
      </c>
      <c r="G55" s="120"/>
      <c r="H55" s="120"/>
      <c r="I55" s="120"/>
      <c r="J55" s="121" t="str">
        <f>IF(I64=0,"",I55/I64*100)</f>
        <v/>
      </c>
    </row>
    <row r="56" spans="1:10" ht="36.75" customHeight="1">
      <c r="A56" s="117"/>
      <c r="B56" s="118" t="s">
        <v>61</v>
      </c>
      <c r="C56" s="192" t="s">
        <v>62</v>
      </c>
      <c r="D56" s="192"/>
      <c r="E56" s="192"/>
      <c r="F56" s="119" t="s">
        <v>15</v>
      </c>
      <c r="G56" s="120"/>
      <c r="H56" s="120"/>
      <c r="I56" s="120"/>
      <c r="J56" s="121" t="str">
        <f>IF(I64=0,"",I56/I64*100)</f>
        <v/>
      </c>
    </row>
    <row r="57" spans="1:10" ht="36.75" customHeight="1">
      <c r="A57" s="117"/>
      <c r="B57" s="118" t="s">
        <v>63</v>
      </c>
      <c r="C57" s="192" t="s">
        <v>64</v>
      </c>
      <c r="D57" s="192"/>
      <c r="E57" s="192"/>
      <c r="F57" s="119" t="s">
        <v>15</v>
      </c>
      <c r="G57" s="120"/>
      <c r="H57" s="120"/>
      <c r="I57" s="120"/>
      <c r="J57" s="121" t="str">
        <f>IF(I64=0,"",I57/I64*100)</f>
        <v/>
      </c>
    </row>
    <row r="58" spans="1:10" ht="36.75" customHeight="1">
      <c r="A58" s="117"/>
      <c r="B58" s="118" t="s">
        <v>65</v>
      </c>
      <c r="C58" s="192" t="s">
        <v>66</v>
      </c>
      <c r="D58" s="192"/>
      <c r="E58" s="192"/>
      <c r="F58" s="119" t="s">
        <v>15</v>
      </c>
      <c r="G58" s="120"/>
      <c r="H58" s="120"/>
      <c r="I58" s="120"/>
      <c r="J58" s="121" t="str">
        <f>IF(I64=0,"",I58/I64*100)</f>
        <v/>
      </c>
    </row>
    <row r="59" spans="1:10" ht="36.75" customHeight="1">
      <c r="A59" s="117"/>
      <c r="B59" s="118" t="s">
        <v>67</v>
      </c>
      <c r="C59" s="192" t="s">
        <v>68</v>
      </c>
      <c r="D59" s="192"/>
      <c r="E59" s="192"/>
      <c r="F59" s="119" t="s">
        <v>15</v>
      </c>
      <c r="G59" s="120"/>
      <c r="H59" s="120"/>
      <c r="I59" s="120"/>
      <c r="J59" s="121" t="str">
        <f>IF(I64=0,"",I59/I64*100)</f>
        <v/>
      </c>
    </row>
    <row r="60" spans="1:10" ht="36.75" customHeight="1">
      <c r="A60" s="117"/>
      <c r="B60" s="118" t="s">
        <v>69</v>
      </c>
      <c r="C60" s="192" t="s">
        <v>70</v>
      </c>
      <c r="D60" s="192"/>
      <c r="E60" s="192"/>
      <c r="F60" s="119" t="s">
        <v>16</v>
      </c>
      <c r="G60" s="120"/>
      <c r="H60" s="120"/>
      <c r="I60" s="120"/>
      <c r="J60" s="121" t="str">
        <f>IF(I64=0,"",I60/I64*100)</f>
        <v/>
      </c>
    </row>
    <row r="61" spans="1:10" ht="36.75" customHeight="1">
      <c r="A61" s="117"/>
      <c r="B61" s="118" t="s">
        <v>71</v>
      </c>
      <c r="C61" s="192" t="s">
        <v>72</v>
      </c>
      <c r="D61" s="192"/>
      <c r="E61" s="192"/>
      <c r="F61" s="119" t="s">
        <v>16</v>
      </c>
      <c r="G61" s="120"/>
      <c r="H61" s="120"/>
      <c r="I61" s="120"/>
      <c r="J61" s="121" t="str">
        <f>IF(I64=0,"",I61/I64*100)</f>
        <v/>
      </c>
    </row>
    <row r="62" spans="1:10" ht="36.75" customHeight="1">
      <c r="A62" s="117"/>
      <c r="B62" s="118" t="s">
        <v>73</v>
      </c>
      <c r="C62" s="192" t="s">
        <v>74</v>
      </c>
      <c r="D62" s="192"/>
      <c r="E62" s="192"/>
      <c r="F62" s="119" t="s">
        <v>16</v>
      </c>
      <c r="G62" s="120"/>
      <c r="H62" s="120"/>
      <c r="I62" s="120"/>
      <c r="J62" s="121" t="str">
        <f>IF(I64=0,"",I62/I64*100)</f>
        <v/>
      </c>
    </row>
    <row r="63" spans="1:10" ht="36.75" customHeight="1">
      <c r="A63" s="117"/>
      <c r="B63" s="118" t="s">
        <v>75</v>
      </c>
      <c r="C63" s="192" t="s">
        <v>76</v>
      </c>
      <c r="D63" s="192"/>
      <c r="E63" s="192"/>
      <c r="F63" s="119" t="s">
        <v>16</v>
      </c>
      <c r="G63" s="120"/>
      <c r="H63" s="120"/>
      <c r="I63" s="120"/>
      <c r="J63" s="121" t="str">
        <f>IF(I64=0,"",I63/I64*100)</f>
        <v/>
      </c>
    </row>
    <row r="64" spans="1:10" ht="25.5" customHeight="1">
      <c r="A64" s="122"/>
      <c r="B64" s="123" t="s">
        <v>39</v>
      </c>
      <c r="C64" s="124"/>
      <c r="D64" s="125"/>
      <c r="E64" s="125"/>
      <c r="F64" s="126"/>
      <c r="G64" s="127"/>
      <c r="H64" s="127"/>
      <c r="I64" s="127"/>
      <c r="J64" s="128">
        <f>SUM(J51:J63)</f>
        <v>0</v>
      </c>
    </row>
    <row r="65" spans="6:10" ht="12.75">
      <c r="F65" s="129"/>
      <c r="G65" s="129"/>
      <c r="H65" s="129"/>
      <c r="I65" s="129"/>
      <c r="J65" s="130"/>
    </row>
    <row r="66" spans="6:10" ht="12.75">
      <c r="F66" s="129"/>
      <c r="G66" s="129"/>
      <c r="H66" s="129"/>
      <c r="I66" s="129"/>
      <c r="J66" s="130"/>
    </row>
    <row r="67" spans="6:10" ht="12.75">
      <c r="F67" s="129"/>
      <c r="G67" s="129"/>
      <c r="H67" s="129"/>
      <c r="I67" s="129"/>
      <c r="J67" s="130"/>
    </row>
  </sheetData>
  <mergeCells count="58">
    <mergeCell ref="C62:E62"/>
    <mergeCell ref="C63:E63"/>
    <mergeCell ref="E2:J4"/>
    <mergeCell ref="C57:E57"/>
    <mergeCell ref="C58:E58"/>
    <mergeCell ref="C59:E59"/>
    <mergeCell ref="C60:E60"/>
    <mergeCell ref="C61:E61"/>
    <mergeCell ref="C52:E52"/>
    <mergeCell ref="C53:E53"/>
    <mergeCell ref="C54:E54"/>
    <mergeCell ref="C55:E55"/>
    <mergeCell ref="C56:E56"/>
    <mergeCell ref="C41:E41"/>
    <mergeCell ref="C42:E42"/>
    <mergeCell ref="C43:E43"/>
    <mergeCell ref="G28:I28"/>
    <mergeCell ref="G29:I29"/>
    <mergeCell ref="B44:E44"/>
    <mergeCell ref="C51:E51"/>
    <mergeCell ref="D34:E34"/>
    <mergeCell ref="G34:I34"/>
    <mergeCell ref="D35:E35"/>
    <mergeCell ref="C39:E39"/>
    <mergeCell ref="C40:E40"/>
    <mergeCell ref="G23:I23"/>
    <mergeCell ref="G24:I24"/>
    <mergeCell ref="G25:I25"/>
    <mergeCell ref="G26:I26"/>
    <mergeCell ref="G27:I27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E16:F16"/>
    <mergeCell ref="G16:H16"/>
    <mergeCell ref="I16:J16"/>
    <mergeCell ref="E17:F17"/>
    <mergeCell ref="G17:H17"/>
    <mergeCell ref="I17:J17"/>
    <mergeCell ref="D12:G12"/>
    <mergeCell ref="E13:G13"/>
    <mergeCell ref="E15:F15"/>
    <mergeCell ref="G15:H15"/>
    <mergeCell ref="I15:J15"/>
    <mergeCell ref="B1:J1"/>
    <mergeCell ref="D5:G5"/>
    <mergeCell ref="D6:G6"/>
    <mergeCell ref="E7:G7"/>
    <mergeCell ref="D11:G11"/>
  </mergeCells>
  <printOptions/>
  <pageMargins left="0.3937007874015748" right="0.1968503937007874" top="0.7874015748031497" bottom="0.3937007874015748" header="0.5118110236220472" footer="0.1968503937007874"/>
  <pageSetup horizontalDpi="600" verticalDpi="600" orientation="portrait" paperSize="9" scale="99" r:id="rId3"/>
  <headerFooter>
    <oddHeader>&amp;LPříloha č. 3 ZD_Soupis prací</oddHeader>
    <oddFooter>&amp;L&amp;9Zpracováno programem BUILDpower S,  © RTS, a.s.&amp;R&amp;9Stránka &amp;P z &amp;N</oddFooter>
  </headerFooter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66"/>
  </sheetPr>
  <dimension ref="A1:G5"/>
  <sheetViews>
    <sheetView workbookViewId="0" topLeftCell="A1">
      <pane ySplit="7" topLeftCell="A8" activePane="bottomLeft" state="frozen"/>
      <selection pane="bottomLeft" activeCell="I8" activeCellId="1" sqref="I51:I64 I8"/>
    </sheetView>
  </sheetViews>
  <sheetFormatPr defaultColWidth="9.125" defaultRowHeight="12.75"/>
  <cols>
    <col min="1" max="1" width="4.25390625" style="131" customWidth="1"/>
    <col min="2" max="2" width="14.375" style="131" customWidth="1"/>
    <col min="3" max="3" width="38.25390625" style="132" customWidth="1"/>
    <col min="4" max="4" width="4.625" style="131" customWidth="1"/>
    <col min="5" max="5" width="10.625" style="131" customWidth="1"/>
    <col min="6" max="6" width="9.875" style="131" customWidth="1"/>
    <col min="7" max="7" width="12.75390625" style="131" customWidth="1"/>
    <col min="8" max="1024" width="9.125" style="131" customWidth="1"/>
  </cols>
  <sheetData>
    <row r="1" spans="1:7" ht="15.75">
      <c r="A1" s="204" t="s">
        <v>77</v>
      </c>
      <c r="B1" s="204"/>
      <c r="C1" s="204"/>
      <c r="D1" s="204"/>
      <c r="E1" s="204"/>
      <c r="F1" s="204"/>
      <c r="G1" s="204"/>
    </row>
    <row r="2" spans="1:7" ht="24.95" customHeight="1">
      <c r="A2" s="133" t="s">
        <v>78</v>
      </c>
      <c r="B2" s="134"/>
      <c r="C2" s="205"/>
      <c r="D2" s="205"/>
      <c r="E2" s="205"/>
      <c r="F2" s="205"/>
      <c r="G2" s="205"/>
    </row>
    <row r="3" spans="1:7" ht="24.95" customHeight="1">
      <c r="A3" s="133" t="s">
        <v>79</v>
      </c>
      <c r="B3" s="134"/>
      <c r="C3" s="205"/>
      <c r="D3" s="205"/>
      <c r="E3" s="205"/>
      <c r="F3" s="205"/>
      <c r="G3" s="205"/>
    </row>
    <row r="4" spans="1:7" ht="24.95" customHeight="1">
      <c r="A4" s="133" t="s">
        <v>80</v>
      </c>
      <c r="B4" s="134"/>
      <c r="C4" s="205"/>
      <c r="D4" s="205"/>
      <c r="E4" s="205"/>
      <c r="F4" s="205"/>
      <c r="G4" s="205"/>
    </row>
    <row r="5" spans="2:4" ht="12.75">
      <c r="B5" s="135"/>
      <c r="C5" s="136"/>
      <c r="D5" s="137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097"/>
  <sheetViews>
    <sheetView tabSelected="1" view="pageBreakPreview" zoomScale="60" workbookViewId="0" topLeftCell="A1">
      <pane ySplit="7" topLeftCell="A44" activePane="bottomLeft" state="frozen"/>
      <selection pane="bottomLeft" activeCell="Z72" sqref="Z72"/>
    </sheetView>
  </sheetViews>
  <sheetFormatPr defaultColWidth="8.75390625" defaultRowHeight="12.75" outlineLevelRow="1"/>
  <cols>
    <col min="1" max="1" width="3.375" style="0" customWidth="1"/>
    <col min="2" max="2" width="12.75390625" style="138" customWidth="1"/>
    <col min="3" max="3" width="38.25390625" style="138" customWidth="1"/>
    <col min="4" max="4" width="4.875" style="0" customWidth="1"/>
    <col min="5" max="5" width="10.75390625" style="0" customWidth="1"/>
    <col min="6" max="6" width="9.875" style="0" customWidth="1"/>
    <col min="7" max="7" width="12.75390625" style="0" customWidth="1"/>
    <col min="9" max="9" width="12.75390625" style="0" customWidth="1"/>
    <col min="10" max="10" width="11.625" style="0" hidden="1" customWidth="1"/>
    <col min="12" max="22" width="11.625" style="0" hidden="1" customWidth="1"/>
  </cols>
  <sheetData>
    <row r="1" spans="1:14" ht="15.75" customHeight="1">
      <c r="A1" s="206" t="s">
        <v>77</v>
      </c>
      <c r="B1" s="206"/>
      <c r="C1" s="206"/>
      <c r="D1" s="206"/>
      <c r="E1" s="206"/>
      <c r="F1" s="206"/>
      <c r="G1" s="206"/>
      <c r="N1" t="s">
        <v>81</v>
      </c>
    </row>
    <row r="2" spans="1:14" ht="30.75" customHeight="1">
      <c r="A2" s="133" t="s">
        <v>78</v>
      </c>
      <c r="B2" s="134"/>
      <c r="C2" s="207" t="s">
        <v>280</v>
      </c>
      <c r="D2" s="207"/>
      <c r="E2" s="207"/>
      <c r="F2" s="207"/>
      <c r="G2" s="208"/>
      <c r="N2" t="s">
        <v>82</v>
      </c>
    </row>
    <row r="3" spans="1:14" ht="25.15" customHeight="1">
      <c r="A3" s="133" t="s">
        <v>79</v>
      </c>
      <c r="B3" s="134" t="s">
        <v>41</v>
      </c>
      <c r="C3" s="209" t="s">
        <v>42</v>
      </c>
      <c r="D3" s="209"/>
      <c r="E3" s="209"/>
      <c r="F3" s="209"/>
      <c r="G3" s="209"/>
      <c r="J3" s="138" t="s">
        <v>82</v>
      </c>
      <c r="N3" t="s">
        <v>83</v>
      </c>
    </row>
    <row r="4" spans="1:14" ht="25.15" customHeight="1">
      <c r="A4" s="139" t="s">
        <v>80</v>
      </c>
      <c r="B4" s="140" t="s">
        <v>43</v>
      </c>
      <c r="C4" s="210" t="s">
        <v>42</v>
      </c>
      <c r="D4" s="210"/>
      <c r="E4" s="210"/>
      <c r="F4" s="210"/>
      <c r="G4" s="210"/>
      <c r="N4" t="s">
        <v>84</v>
      </c>
    </row>
    <row r="5" ht="12.75">
      <c r="D5" s="83"/>
    </row>
    <row r="6" spans="1:7" ht="12.75">
      <c r="A6" s="141" t="s">
        <v>85</v>
      </c>
      <c r="B6" s="142" t="s">
        <v>86</v>
      </c>
      <c r="C6" s="142" t="s">
        <v>87</v>
      </c>
      <c r="D6" s="143" t="s">
        <v>88</v>
      </c>
      <c r="E6" s="141" t="s">
        <v>89</v>
      </c>
      <c r="F6" s="144" t="s">
        <v>90</v>
      </c>
      <c r="G6" s="141" t="s">
        <v>12</v>
      </c>
    </row>
    <row r="7" spans="1:7" ht="12.75" hidden="1">
      <c r="A7" s="131"/>
      <c r="B7" s="135"/>
      <c r="C7" s="135"/>
      <c r="D7" s="137"/>
      <c r="E7" s="145"/>
      <c r="F7" s="146"/>
      <c r="G7" s="146"/>
    </row>
    <row r="8" spans="1:14" ht="12.75">
      <c r="A8" s="147" t="s">
        <v>92</v>
      </c>
      <c r="B8" s="148" t="s">
        <v>51</v>
      </c>
      <c r="C8" s="149" t="s">
        <v>52</v>
      </c>
      <c r="D8" s="150"/>
      <c r="E8" s="151"/>
      <c r="F8" s="152"/>
      <c r="G8" s="153">
        <f>SUMIF(N9:N14,"&lt;&gt;NOR",G9:G14)</f>
        <v>0</v>
      </c>
      <c r="N8" t="s">
        <v>93</v>
      </c>
    </row>
    <row r="9" spans="1:41" ht="22.5" outlineLevel="1">
      <c r="A9" s="154">
        <v>1</v>
      </c>
      <c r="B9" s="155" t="s">
        <v>94</v>
      </c>
      <c r="C9" s="156" t="s">
        <v>95</v>
      </c>
      <c r="D9" s="157" t="s">
        <v>96</v>
      </c>
      <c r="E9" s="158">
        <v>1</v>
      </c>
      <c r="F9" s="159"/>
      <c r="G9" s="160">
        <f aca="true" t="shared" si="0" ref="G9:G14">ROUND(E9*F9,2)</f>
        <v>0</v>
      </c>
      <c r="H9" s="161"/>
      <c r="I9" s="161"/>
      <c r="J9" s="161"/>
      <c r="K9" s="161"/>
      <c r="L9" s="161"/>
      <c r="M9" s="161"/>
      <c r="N9" s="161" t="s">
        <v>97</v>
      </c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</row>
    <row r="10" spans="1:41" ht="22.5" outlineLevel="1">
      <c r="A10" s="154">
        <v>2</v>
      </c>
      <c r="B10" s="155" t="s">
        <v>98</v>
      </c>
      <c r="C10" s="156" t="s">
        <v>99</v>
      </c>
      <c r="D10" s="157" t="s">
        <v>96</v>
      </c>
      <c r="E10" s="158">
        <v>1</v>
      </c>
      <c r="F10" s="159"/>
      <c r="G10" s="160">
        <f t="shared" si="0"/>
        <v>0</v>
      </c>
      <c r="H10" s="161"/>
      <c r="I10" s="161"/>
      <c r="J10" s="161"/>
      <c r="K10" s="161"/>
      <c r="L10" s="161"/>
      <c r="M10" s="161"/>
      <c r="N10" s="161" t="s">
        <v>97</v>
      </c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</row>
    <row r="11" spans="1:41" ht="56.25" outlineLevel="1">
      <c r="A11" s="154">
        <v>3</v>
      </c>
      <c r="B11" s="155" t="s">
        <v>100</v>
      </c>
      <c r="C11" s="156" t="s">
        <v>101</v>
      </c>
      <c r="D11" s="157" t="s">
        <v>96</v>
      </c>
      <c r="E11" s="158">
        <v>1</v>
      </c>
      <c r="F11" s="159"/>
      <c r="G11" s="160">
        <f t="shared" si="0"/>
        <v>0</v>
      </c>
      <c r="H11" s="161"/>
      <c r="I11" s="161"/>
      <c r="J11" s="161"/>
      <c r="K11" s="161"/>
      <c r="L11" s="161"/>
      <c r="M11" s="161"/>
      <c r="N11" s="161" t="s">
        <v>97</v>
      </c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</row>
    <row r="12" spans="1:41" ht="12.75" outlineLevel="1">
      <c r="A12" s="154">
        <v>4</v>
      </c>
      <c r="B12" s="155" t="s">
        <v>102</v>
      </c>
      <c r="C12" s="156" t="s">
        <v>103</v>
      </c>
      <c r="D12" s="157" t="s">
        <v>104</v>
      </c>
      <c r="E12" s="158">
        <v>1</v>
      </c>
      <c r="F12" s="159"/>
      <c r="G12" s="160">
        <f t="shared" si="0"/>
        <v>0</v>
      </c>
      <c r="H12" s="161"/>
      <c r="I12" s="161"/>
      <c r="J12" s="161"/>
      <c r="K12" s="161"/>
      <c r="L12" s="161"/>
      <c r="M12" s="161"/>
      <c r="N12" s="161" t="s">
        <v>97</v>
      </c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</row>
    <row r="13" spans="1:41" ht="22.5" outlineLevel="1">
      <c r="A13" s="154">
        <v>5</v>
      </c>
      <c r="B13" s="155" t="s">
        <v>105</v>
      </c>
      <c r="C13" s="156" t="s">
        <v>106</v>
      </c>
      <c r="D13" s="157" t="s">
        <v>96</v>
      </c>
      <c r="E13" s="158">
        <v>1</v>
      </c>
      <c r="F13" s="159"/>
      <c r="G13" s="160">
        <f t="shared" si="0"/>
        <v>0</v>
      </c>
      <c r="H13" s="161"/>
      <c r="I13" s="161"/>
      <c r="J13" s="161"/>
      <c r="K13" s="161"/>
      <c r="L13" s="161"/>
      <c r="M13" s="161"/>
      <c r="N13" s="161" t="s">
        <v>97</v>
      </c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</row>
    <row r="14" spans="1:41" ht="12.75" outlineLevel="1">
      <c r="A14" s="154">
        <v>6</v>
      </c>
      <c r="B14" s="155" t="s">
        <v>107</v>
      </c>
      <c r="C14" s="156" t="s">
        <v>108</v>
      </c>
      <c r="D14" s="157" t="s">
        <v>104</v>
      </c>
      <c r="E14" s="158">
        <v>1</v>
      </c>
      <c r="F14" s="159"/>
      <c r="G14" s="160">
        <f t="shared" si="0"/>
        <v>0</v>
      </c>
      <c r="H14" s="161"/>
      <c r="I14" s="161"/>
      <c r="J14" s="161"/>
      <c r="K14" s="161"/>
      <c r="L14" s="161"/>
      <c r="M14" s="161"/>
      <c r="N14" s="161" t="s">
        <v>97</v>
      </c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</row>
    <row r="15" spans="1:14" ht="12.75">
      <c r="A15" s="147" t="s">
        <v>92</v>
      </c>
      <c r="B15" s="148" t="s">
        <v>53</v>
      </c>
      <c r="C15" s="149" t="s">
        <v>54</v>
      </c>
      <c r="D15" s="150"/>
      <c r="E15" s="151"/>
      <c r="F15" s="152"/>
      <c r="G15" s="153">
        <f>SUMIF(N16:N23,"&lt;&gt;NOR",G16:G23)</f>
        <v>0</v>
      </c>
      <c r="N15" t="s">
        <v>93</v>
      </c>
    </row>
    <row r="16" spans="1:41" ht="12.75" outlineLevel="1">
      <c r="A16" s="154">
        <v>7</v>
      </c>
      <c r="B16" s="155" t="s">
        <v>109</v>
      </c>
      <c r="C16" s="156" t="s">
        <v>110</v>
      </c>
      <c r="D16" s="157" t="s">
        <v>111</v>
      </c>
      <c r="E16" s="158">
        <v>1</v>
      </c>
      <c r="F16" s="159"/>
      <c r="G16" s="160">
        <f aca="true" t="shared" si="1" ref="G16:G23">ROUND(E16*F16,2)</f>
        <v>0</v>
      </c>
      <c r="H16" s="161"/>
      <c r="I16" s="161"/>
      <c r="J16" s="161"/>
      <c r="K16" s="161"/>
      <c r="L16" s="161"/>
      <c r="M16" s="161"/>
      <c r="N16" s="161" t="s">
        <v>97</v>
      </c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</row>
    <row r="17" spans="1:41" ht="22.5" outlineLevel="1">
      <c r="A17" s="154">
        <v>8</v>
      </c>
      <c r="B17" s="155" t="s">
        <v>112</v>
      </c>
      <c r="C17" s="156" t="s">
        <v>113</v>
      </c>
      <c r="D17" s="157" t="s">
        <v>114</v>
      </c>
      <c r="E17" s="158">
        <v>1</v>
      </c>
      <c r="F17" s="159"/>
      <c r="G17" s="160">
        <f t="shared" si="1"/>
        <v>0</v>
      </c>
      <c r="H17" s="161"/>
      <c r="I17" s="161"/>
      <c r="J17" s="161"/>
      <c r="K17" s="161"/>
      <c r="L17" s="161"/>
      <c r="M17" s="161"/>
      <c r="N17" s="161" t="s">
        <v>97</v>
      </c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</row>
    <row r="18" spans="1:41" ht="22.5" outlineLevel="1">
      <c r="A18" s="154">
        <v>9</v>
      </c>
      <c r="B18" s="155" t="s">
        <v>115</v>
      </c>
      <c r="C18" s="156" t="s">
        <v>116</v>
      </c>
      <c r="D18" s="157" t="s">
        <v>96</v>
      </c>
      <c r="E18" s="158">
        <v>3</v>
      </c>
      <c r="F18" s="159"/>
      <c r="G18" s="160">
        <f t="shared" si="1"/>
        <v>0</v>
      </c>
      <c r="H18" s="161"/>
      <c r="I18" s="161"/>
      <c r="J18" s="161"/>
      <c r="K18" s="161"/>
      <c r="L18" s="161"/>
      <c r="M18" s="161"/>
      <c r="N18" s="161" t="s">
        <v>117</v>
      </c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</row>
    <row r="19" spans="1:41" ht="22.5" outlineLevel="1">
      <c r="A19" s="154">
        <v>10</v>
      </c>
      <c r="B19" s="155" t="s">
        <v>118</v>
      </c>
      <c r="C19" s="156" t="s">
        <v>119</v>
      </c>
      <c r="D19" s="157" t="s">
        <v>96</v>
      </c>
      <c r="E19" s="158">
        <v>7</v>
      </c>
      <c r="F19" s="159"/>
      <c r="G19" s="160">
        <f t="shared" si="1"/>
        <v>0</v>
      </c>
      <c r="H19" s="161"/>
      <c r="I19" s="161"/>
      <c r="J19" s="161"/>
      <c r="K19" s="161"/>
      <c r="L19" s="161"/>
      <c r="M19" s="161"/>
      <c r="N19" s="161" t="s">
        <v>117</v>
      </c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</row>
    <row r="20" spans="1:41" ht="22.5" outlineLevel="1">
      <c r="A20" s="154">
        <v>11</v>
      </c>
      <c r="B20" s="155" t="s">
        <v>120</v>
      </c>
      <c r="C20" s="156" t="s">
        <v>121</v>
      </c>
      <c r="D20" s="157" t="s">
        <v>96</v>
      </c>
      <c r="E20" s="158">
        <v>2</v>
      </c>
      <c r="F20" s="159"/>
      <c r="G20" s="160">
        <f t="shared" si="1"/>
        <v>0</v>
      </c>
      <c r="H20" s="161"/>
      <c r="I20" s="161"/>
      <c r="J20" s="161"/>
      <c r="K20" s="161"/>
      <c r="L20" s="161"/>
      <c r="M20" s="161"/>
      <c r="N20" s="161" t="s">
        <v>117</v>
      </c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</row>
    <row r="21" spans="1:41" ht="22.5" outlineLevel="1">
      <c r="A21" s="154">
        <v>12</v>
      </c>
      <c r="B21" s="155" t="s">
        <v>122</v>
      </c>
      <c r="C21" s="156" t="s">
        <v>123</v>
      </c>
      <c r="D21" s="157" t="s">
        <v>96</v>
      </c>
      <c r="E21" s="158">
        <v>1</v>
      </c>
      <c r="F21" s="159"/>
      <c r="G21" s="160">
        <f t="shared" si="1"/>
        <v>0</v>
      </c>
      <c r="H21" s="161"/>
      <c r="I21" s="161"/>
      <c r="J21" s="161"/>
      <c r="K21" s="161"/>
      <c r="L21" s="161"/>
      <c r="M21" s="161"/>
      <c r="N21" s="161" t="s">
        <v>117</v>
      </c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</row>
    <row r="22" spans="1:41" ht="22.5" outlineLevel="1">
      <c r="A22" s="154">
        <v>13</v>
      </c>
      <c r="B22" s="155" t="s">
        <v>124</v>
      </c>
      <c r="C22" s="156" t="s">
        <v>125</v>
      </c>
      <c r="D22" s="157" t="s">
        <v>104</v>
      </c>
      <c r="E22" s="158">
        <v>1</v>
      </c>
      <c r="F22" s="159"/>
      <c r="G22" s="160">
        <f t="shared" si="1"/>
        <v>0</v>
      </c>
      <c r="H22" s="161"/>
      <c r="I22" s="161"/>
      <c r="J22" s="161"/>
      <c r="K22" s="161"/>
      <c r="L22" s="161"/>
      <c r="M22" s="161"/>
      <c r="N22" s="161" t="s">
        <v>117</v>
      </c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</row>
    <row r="23" spans="1:41" ht="12.75" outlineLevel="1">
      <c r="A23" s="154">
        <v>14</v>
      </c>
      <c r="B23" s="155" t="s">
        <v>126</v>
      </c>
      <c r="C23" s="156" t="s">
        <v>127</v>
      </c>
      <c r="D23" s="157" t="s">
        <v>96</v>
      </c>
      <c r="E23" s="158">
        <v>7</v>
      </c>
      <c r="F23" s="159"/>
      <c r="G23" s="160">
        <f t="shared" si="1"/>
        <v>0</v>
      </c>
      <c r="H23" s="161"/>
      <c r="I23" s="161"/>
      <c r="J23" s="161"/>
      <c r="K23" s="161"/>
      <c r="L23" s="161"/>
      <c r="M23" s="161"/>
      <c r="N23" s="161" t="s">
        <v>97</v>
      </c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</row>
    <row r="24" spans="1:14" ht="12.75">
      <c r="A24" s="147" t="s">
        <v>92</v>
      </c>
      <c r="B24" s="148" t="s">
        <v>55</v>
      </c>
      <c r="C24" s="149" t="s">
        <v>56</v>
      </c>
      <c r="D24" s="150"/>
      <c r="E24" s="151"/>
      <c r="F24" s="152"/>
      <c r="G24" s="153">
        <f>SUMIF(N25:N26,"&lt;&gt;NOR",G25:G26)</f>
        <v>0</v>
      </c>
      <c r="N24" t="s">
        <v>93</v>
      </c>
    </row>
    <row r="25" spans="1:41" ht="45" outlineLevel="1">
      <c r="A25" s="154">
        <v>15</v>
      </c>
      <c r="B25" s="155" t="s">
        <v>128</v>
      </c>
      <c r="C25" s="156" t="s">
        <v>129</v>
      </c>
      <c r="D25" s="157" t="s">
        <v>96</v>
      </c>
      <c r="E25" s="158">
        <v>1</v>
      </c>
      <c r="F25" s="159"/>
      <c r="G25" s="160">
        <f>ROUND(E25*F25,2)</f>
        <v>0</v>
      </c>
      <c r="H25" s="161"/>
      <c r="I25" s="161"/>
      <c r="J25" s="161"/>
      <c r="K25" s="161"/>
      <c r="L25" s="161"/>
      <c r="M25" s="161"/>
      <c r="N25" s="161" t="s">
        <v>117</v>
      </c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</row>
    <row r="26" spans="1:41" ht="22.5" outlineLevel="1">
      <c r="A26" s="154">
        <v>16</v>
      </c>
      <c r="B26" s="155" t="s">
        <v>130</v>
      </c>
      <c r="C26" s="156" t="s">
        <v>131</v>
      </c>
      <c r="D26" s="157" t="s">
        <v>114</v>
      </c>
      <c r="E26" s="158">
        <v>3</v>
      </c>
      <c r="F26" s="159"/>
      <c r="G26" s="160">
        <f>ROUND(E26*F26,2)</f>
        <v>0</v>
      </c>
      <c r="H26" s="161"/>
      <c r="I26" s="161"/>
      <c r="J26" s="161"/>
      <c r="K26" s="161"/>
      <c r="L26" s="161"/>
      <c r="M26" s="161"/>
      <c r="N26" s="161" t="s">
        <v>97</v>
      </c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</row>
    <row r="27" spans="1:14" ht="12.75">
      <c r="A27" s="147" t="s">
        <v>92</v>
      </c>
      <c r="B27" s="148" t="s">
        <v>57</v>
      </c>
      <c r="C27" s="149" t="s">
        <v>58</v>
      </c>
      <c r="D27" s="150"/>
      <c r="E27" s="151"/>
      <c r="F27" s="152"/>
      <c r="G27" s="153">
        <f>SUMIF(N28:N28,"&lt;&gt;NOR",G28:G28)</f>
        <v>0</v>
      </c>
      <c r="N27" t="s">
        <v>93</v>
      </c>
    </row>
    <row r="28" spans="1:41" ht="12.75" outlineLevel="1">
      <c r="A28" s="154">
        <v>17</v>
      </c>
      <c r="B28" s="155" t="s">
        <v>132</v>
      </c>
      <c r="C28" s="156" t="s">
        <v>133</v>
      </c>
      <c r="D28" s="157" t="s">
        <v>134</v>
      </c>
      <c r="E28" s="158">
        <v>1</v>
      </c>
      <c r="F28" s="159"/>
      <c r="G28" s="160">
        <f>ROUND(E28*F28,2)</f>
        <v>0</v>
      </c>
      <c r="H28" s="161"/>
      <c r="I28" s="161"/>
      <c r="J28" s="161"/>
      <c r="K28" s="161"/>
      <c r="L28" s="161"/>
      <c r="M28" s="161"/>
      <c r="N28" s="161" t="s">
        <v>117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</row>
    <row r="29" spans="1:14" ht="12.75">
      <c r="A29" s="147" t="s">
        <v>92</v>
      </c>
      <c r="B29" s="148" t="s">
        <v>61</v>
      </c>
      <c r="C29" s="149" t="s">
        <v>62</v>
      </c>
      <c r="D29" s="150"/>
      <c r="E29" s="151"/>
      <c r="F29" s="152"/>
      <c r="G29" s="153">
        <f>SUMIF(N30:N47,"&lt;&gt;NOR",G30:G47)</f>
        <v>0</v>
      </c>
      <c r="N29" t="s">
        <v>93</v>
      </c>
    </row>
    <row r="30" spans="1:41" ht="12.75" outlineLevel="1">
      <c r="A30" s="154">
        <v>18</v>
      </c>
      <c r="B30" s="155" t="s">
        <v>135</v>
      </c>
      <c r="C30" s="156" t="s">
        <v>136</v>
      </c>
      <c r="D30" s="157" t="s">
        <v>137</v>
      </c>
      <c r="E30" s="158">
        <v>230</v>
      </c>
      <c r="F30" s="159"/>
      <c r="G30" s="160">
        <f aca="true" t="shared" si="2" ref="G30:G47">ROUND(E30*F30,2)</f>
        <v>0</v>
      </c>
      <c r="H30" s="161"/>
      <c r="I30" s="161"/>
      <c r="J30" s="161"/>
      <c r="K30" s="161"/>
      <c r="L30" s="161"/>
      <c r="M30" s="161"/>
      <c r="N30" s="161" t="s">
        <v>117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</row>
    <row r="31" spans="1:41" ht="12.75" outlineLevel="1">
      <c r="A31" s="154">
        <v>19</v>
      </c>
      <c r="B31" s="155" t="s">
        <v>138</v>
      </c>
      <c r="C31" s="156" t="s">
        <v>139</v>
      </c>
      <c r="D31" s="157" t="s">
        <v>137</v>
      </c>
      <c r="E31" s="158">
        <v>15</v>
      </c>
      <c r="F31" s="159"/>
      <c r="G31" s="160">
        <f t="shared" si="2"/>
        <v>0</v>
      </c>
      <c r="H31" s="161"/>
      <c r="I31" s="161"/>
      <c r="J31" s="161"/>
      <c r="K31" s="161"/>
      <c r="L31" s="161"/>
      <c r="M31" s="161"/>
      <c r="N31" s="161" t="s">
        <v>117</v>
      </c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</row>
    <row r="32" spans="1:41" ht="12.75" outlineLevel="1">
      <c r="A32" s="154">
        <v>20</v>
      </c>
      <c r="B32" s="155" t="s">
        <v>140</v>
      </c>
      <c r="C32" s="156" t="s">
        <v>141</v>
      </c>
      <c r="D32" s="157" t="s">
        <v>137</v>
      </c>
      <c r="E32" s="158">
        <v>15</v>
      </c>
      <c r="F32" s="159"/>
      <c r="G32" s="160">
        <f t="shared" si="2"/>
        <v>0</v>
      </c>
      <c r="H32" s="161"/>
      <c r="I32" s="161"/>
      <c r="J32" s="161"/>
      <c r="K32" s="161"/>
      <c r="L32" s="161"/>
      <c r="M32" s="161"/>
      <c r="N32" s="161" t="s">
        <v>117</v>
      </c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</row>
    <row r="33" spans="1:41" ht="12.75" outlineLevel="1">
      <c r="A33" s="154">
        <v>21</v>
      </c>
      <c r="B33" s="155" t="s">
        <v>142</v>
      </c>
      <c r="C33" s="156" t="s">
        <v>143</v>
      </c>
      <c r="D33" s="157" t="s">
        <v>114</v>
      </c>
      <c r="E33" s="158">
        <v>110</v>
      </c>
      <c r="F33" s="159"/>
      <c r="G33" s="160">
        <f t="shared" si="2"/>
        <v>0</v>
      </c>
      <c r="H33" s="161"/>
      <c r="I33" s="161"/>
      <c r="J33" s="161"/>
      <c r="K33" s="161"/>
      <c r="L33" s="161"/>
      <c r="M33" s="161"/>
      <c r="N33" s="161" t="s">
        <v>97</v>
      </c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</row>
    <row r="34" spans="1:41" ht="22.5" outlineLevel="1">
      <c r="A34" s="154">
        <v>22</v>
      </c>
      <c r="B34" s="155" t="s">
        <v>144</v>
      </c>
      <c r="C34" s="156" t="s">
        <v>145</v>
      </c>
      <c r="D34" s="157" t="s">
        <v>137</v>
      </c>
      <c r="E34" s="158">
        <v>50</v>
      </c>
      <c r="F34" s="159"/>
      <c r="G34" s="160">
        <f t="shared" si="2"/>
        <v>0</v>
      </c>
      <c r="H34" s="161"/>
      <c r="I34" s="161"/>
      <c r="J34" s="161"/>
      <c r="K34" s="161"/>
      <c r="L34" s="161"/>
      <c r="M34" s="161"/>
      <c r="N34" s="161" t="s">
        <v>117</v>
      </c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</row>
    <row r="35" spans="1:41" ht="12.75" outlineLevel="1">
      <c r="A35" s="154">
        <v>23</v>
      </c>
      <c r="B35" s="155" t="s">
        <v>146</v>
      </c>
      <c r="C35" s="156" t="s">
        <v>147</v>
      </c>
      <c r="D35" s="157" t="s">
        <v>137</v>
      </c>
      <c r="E35" s="158">
        <v>180</v>
      </c>
      <c r="F35" s="159"/>
      <c r="G35" s="160">
        <f t="shared" si="2"/>
        <v>0</v>
      </c>
      <c r="H35" s="161"/>
      <c r="I35" s="161"/>
      <c r="J35" s="161"/>
      <c r="K35" s="161"/>
      <c r="L35" s="161"/>
      <c r="M35" s="161"/>
      <c r="N35" s="161" t="s">
        <v>117</v>
      </c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</row>
    <row r="36" spans="1:41" ht="22.5" outlineLevel="1">
      <c r="A36" s="154">
        <v>24</v>
      </c>
      <c r="B36" s="155" t="s">
        <v>148</v>
      </c>
      <c r="C36" s="156" t="s">
        <v>149</v>
      </c>
      <c r="D36" s="157" t="s">
        <v>114</v>
      </c>
      <c r="E36" s="158">
        <v>18</v>
      </c>
      <c r="F36" s="159"/>
      <c r="G36" s="160">
        <f t="shared" si="2"/>
        <v>0</v>
      </c>
      <c r="H36" s="161"/>
      <c r="I36" s="161"/>
      <c r="J36" s="161"/>
      <c r="K36" s="161"/>
      <c r="L36" s="161"/>
      <c r="M36" s="161"/>
      <c r="N36" s="161" t="s">
        <v>97</v>
      </c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</row>
    <row r="37" spans="1:41" ht="22.5" outlineLevel="1">
      <c r="A37" s="154">
        <v>25</v>
      </c>
      <c r="B37" s="155" t="s">
        <v>150</v>
      </c>
      <c r="C37" s="156" t="s">
        <v>151</v>
      </c>
      <c r="D37" s="157" t="s">
        <v>134</v>
      </c>
      <c r="E37" s="158">
        <v>1</v>
      </c>
      <c r="F37" s="159"/>
      <c r="G37" s="160">
        <f t="shared" si="2"/>
        <v>0</v>
      </c>
      <c r="H37" s="161"/>
      <c r="I37" s="161"/>
      <c r="J37" s="161"/>
      <c r="K37" s="161"/>
      <c r="L37" s="161"/>
      <c r="M37" s="161"/>
      <c r="N37" s="161" t="s">
        <v>117</v>
      </c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</row>
    <row r="38" spans="1:41" ht="22.5" outlineLevel="1">
      <c r="A38" s="154">
        <v>26</v>
      </c>
      <c r="B38" s="155" t="s">
        <v>152</v>
      </c>
      <c r="C38" s="156" t="s">
        <v>153</v>
      </c>
      <c r="D38" s="157" t="s">
        <v>154</v>
      </c>
      <c r="E38" s="158">
        <v>20</v>
      </c>
      <c r="F38" s="159"/>
      <c r="G38" s="160">
        <f t="shared" si="2"/>
        <v>0</v>
      </c>
      <c r="H38" s="161"/>
      <c r="I38" s="161"/>
      <c r="J38" s="161"/>
      <c r="K38" s="161"/>
      <c r="L38" s="161"/>
      <c r="M38" s="161"/>
      <c r="N38" s="161" t="s">
        <v>97</v>
      </c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</row>
    <row r="39" spans="1:41" ht="22.5" outlineLevel="1">
      <c r="A39" s="154">
        <v>27</v>
      </c>
      <c r="B39" s="155" t="s">
        <v>155</v>
      </c>
      <c r="C39" s="156" t="s">
        <v>156</v>
      </c>
      <c r="D39" s="157" t="s">
        <v>96</v>
      </c>
      <c r="E39" s="158">
        <v>3</v>
      </c>
      <c r="F39" s="159"/>
      <c r="G39" s="160">
        <f t="shared" si="2"/>
        <v>0</v>
      </c>
      <c r="H39" s="161"/>
      <c r="I39" s="161"/>
      <c r="J39" s="161"/>
      <c r="K39" s="161"/>
      <c r="L39" s="161"/>
      <c r="M39" s="161"/>
      <c r="N39" s="161" t="s">
        <v>117</v>
      </c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</row>
    <row r="40" spans="1:41" ht="22.5" outlineLevel="1">
      <c r="A40" s="154">
        <v>28</v>
      </c>
      <c r="B40" s="155" t="s">
        <v>157</v>
      </c>
      <c r="C40" s="156" t="s">
        <v>158</v>
      </c>
      <c r="D40" s="157" t="s">
        <v>137</v>
      </c>
      <c r="E40" s="158">
        <v>80</v>
      </c>
      <c r="F40" s="159"/>
      <c r="G40" s="160">
        <f t="shared" si="2"/>
        <v>0</v>
      </c>
      <c r="H40" s="161"/>
      <c r="I40" s="161"/>
      <c r="J40" s="161"/>
      <c r="K40" s="161"/>
      <c r="L40" s="161"/>
      <c r="M40" s="161"/>
      <c r="N40" s="161" t="s">
        <v>117</v>
      </c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</row>
    <row r="41" spans="1:41" ht="12.75" outlineLevel="1">
      <c r="A41" s="154">
        <v>29</v>
      </c>
      <c r="B41" s="155" t="s">
        <v>159</v>
      </c>
      <c r="C41" s="156" t="s">
        <v>160</v>
      </c>
      <c r="D41" s="157" t="s">
        <v>134</v>
      </c>
      <c r="E41" s="158">
        <v>1</v>
      </c>
      <c r="F41" s="159"/>
      <c r="G41" s="160">
        <f t="shared" si="2"/>
        <v>0</v>
      </c>
      <c r="H41" s="161"/>
      <c r="I41" s="161"/>
      <c r="J41" s="161"/>
      <c r="K41" s="161"/>
      <c r="L41" s="161"/>
      <c r="M41" s="161"/>
      <c r="N41" s="161" t="s">
        <v>117</v>
      </c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</row>
    <row r="42" spans="1:41" ht="12.75" outlineLevel="1">
      <c r="A42" s="154">
        <v>30</v>
      </c>
      <c r="B42" s="155" t="s">
        <v>161</v>
      </c>
      <c r="C42" s="156" t="s">
        <v>162</v>
      </c>
      <c r="D42" s="157" t="s">
        <v>114</v>
      </c>
      <c r="E42" s="158">
        <v>1</v>
      </c>
      <c r="F42" s="159"/>
      <c r="G42" s="160">
        <f t="shared" si="2"/>
        <v>0</v>
      </c>
      <c r="H42" s="161"/>
      <c r="I42" s="161"/>
      <c r="J42" s="161"/>
      <c r="K42" s="161"/>
      <c r="L42" s="161"/>
      <c r="M42" s="161"/>
      <c r="N42" s="161" t="s">
        <v>117</v>
      </c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</row>
    <row r="43" spans="1:41" ht="22.5" outlineLevel="1">
      <c r="A43" s="154">
        <v>31</v>
      </c>
      <c r="B43" s="155" t="s">
        <v>163</v>
      </c>
      <c r="C43" s="156" t="s">
        <v>164</v>
      </c>
      <c r="D43" s="157" t="s">
        <v>137</v>
      </c>
      <c r="E43" s="158">
        <v>50</v>
      </c>
      <c r="F43" s="159"/>
      <c r="G43" s="160">
        <f t="shared" si="2"/>
        <v>0</v>
      </c>
      <c r="H43" s="161"/>
      <c r="I43" s="161"/>
      <c r="J43" s="161"/>
      <c r="K43" s="161"/>
      <c r="L43" s="161"/>
      <c r="M43" s="161"/>
      <c r="N43" s="161" t="s">
        <v>117</v>
      </c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</row>
    <row r="44" spans="1:41" ht="12.75" outlineLevel="1">
      <c r="A44" s="154">
        <v>32</v>
      </c>
      <c r="B44" s="155" t="s">
        <v>165</v>
      </c>
      <c r="C44" s="156" t="s">
        <v>166</v>
      </c>
      <c r="D44" s="157" t="s">
        <v>114</v>
      </c>
      <c r="E44" s="158">
        <v>1</v>
      </c>
      <c r="F44" s="159"/>
      <c r="G44" s="160">
        <f t="shared" si="2"/>
        <v>0</v>
      </c>
      <c r="H44" s="161"/>
      <c r="I44" s="161"/>
      <c r="J44" s="161"/>
      <c r="K44" s="161"/>
      <c r="L44" s="161"/>
      <c r="M44" s="161"/>
      <c r="N44" s="161" t="s">
        <v>117</v>
      </c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</row>
    <row r="45" spans="1:41" ht="22.5" outlineLevel="1">
      <c r="A45" s="154">
        <v>33</v>
      </c>
      <c r="B45" s="155" t="s">
        <v>167</v>
      </c>
      <c r="C45" s="156" t="s">
        <v>168</v>
      </c>
      <c r="D45" s="157" t="s">
        <v>114</v>
      </c>
      <c r="E45" s="158">
        <v>1</v>
      </c>
      <c r="F45" s="159"/>
      <c r="G45" s="160">
        <f t="shared" si="2"/>
        <v>0</v>
      </c>
      <c r="H45" s="161"/>
      <c r="I45" s="161"/>
      <c r="J45" s="161"/>
      <c r="K45" s="161"/>
      <c r="L45" s="161"/>
      <c r="M45" s="161"/>
      <c r="N45" s="161" t="s">
        <v>117</v>
      </c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</row>
    <row r="46" spans="1:41" ht="12.75" outlineLevel="1">
      <c r="A46" s="154">
        <v>34</v>
      </c>
      <c r="B46" s="155" t="s">
        <v>169</v>
      </c>
      <c r="C46" s="156" t="s">
        <v>170</v>
      </c>
      <c r="D46" s="157" t="s">
        <v>137</v>
      </c>
      <c r="E46" s="158">
        <v>50</v>
      </c>
      <c r="F46" s="159"/>
      <c r="G46" s="160">
        <f t="shared" si="2"/>
        <v>0</v>
      </c>
      <c r="H46" s="161"/>
      <c r="I46" s="161"/>
      <c r="J46" s="161"/>
      <c r="K46" s="161"/>
      <c r="L46" s="161"/>
      <c r="M46" s="161"/>
      <c r="N46" s="161" t="s">
        <v>117</v>
      </c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</row>
    <row r="47" spans="1:41" ht="12.75" outlineLevel="1">
      <c r="A47" s="154">
        <v>35</v>
      </c>
      <c r="B47" s="155" t="s">
        <v>171</v>
      </c>
      <c r="C47" s="156" t="s">
        <v>172</v>
      </c>
      <c r="D47" s="157" t="s">
        <v>137</v>
      </c>
      <c r="E47" s="158">
        <v>500</v>
      </c>
      <c r="F47" s="159"/>
      <c r="G47" s="160">
        <f t="shared" si="2"/>
        <v>0</v>
      </c>
      <c r="H47" s="161"/>
      <c r="I47" s="161"/>
      <c r="J47" s="161"/>
      <c r="K47" s="161"/>
      <c r="L47" s="161"/>
      <c r="M47" s="161"/>
      <c r="N47" s="161" t="s">
        <v>117</v>
      </c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</row>
    <row r="48" spans="1:14" ht="12.75">
      <c r="A48" s="147" t="s">
        <v>92</v>
      </c>
      <c r="B48" s="148" t="s">
        <v>69</v>
      </c>
      <c r="C48" s="149" t="s">
        <v>70</v>
      </c>
      <c r="D48" s="150"/>
      <c r="E48" s="151"/>
      <c r="F48" s="152"/>
      <c r="G48" s="153">
        <f>SUMIF(N49:N49,"&lt;&gt;NOR",G49:G49)</f>
        <v>0</v>
      </c>
      <c r="N48" t="s">
        <v>93</v>
      </c>
    </row>
    <row r="49" spans="1:41" ht="12.75" outlineLevel="1">
      <c r="A49" s="154">
        <v>36</v>
      </c>
      <c r="B49" s="155" t="s">
        <v>173</v>
      </c>
      <c r="C49" s="156" t="s">
        <v>174</v>
      </c>
      <c r="D49" s="157" t="s">
        <v>175</v>
      </c>
      <c r="E49" s="158">
        <v>1</v>
      </c>
      <c r="F49" s="159"/>
      <c r="G49" s="160">
        <f>ROUND(E49*F49,2)</f>
        <v>0</v>
      </c>
      <c r="H49" s="161"/>
      <c r="I49" s="161"/>
      <c r="J49" s="161"/>
      <c r="K49" s="161"/>
      <c r="L49" s="161"/>
      <c r="M49" s="161"/>
      <c r="N49" s="161" t="s">
        <v>176</v>
      </c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</row>
    <row r="50" spans="1:14" ht="12.75">
      <c r="A50" s="147" t="s">
        <v>92</v>
      </c>
      <c r="B50" s="148" t="s">
        <v>63</v>
      </c>
      <c r="C50" s="149" t="s">
        <v>64</v>
      </c>
      <c r="D50" s="150"/>
      <c r="E50" s="151"/>
      <c r="F50" s="152"/>
      <c r="G50" s="153">
        <f>SUMIF(N51:N75,"&lt;&gt;NOR",G51:G75)</f>
        <v>0</v>
      </c>
      <c r="N50" t="s">
        <v>93</v>
      </c>
    </row>
    <row r="51" spans="1:41" ht="12.75" outlineLevel="1">
      <c r="A51" s="154">
        <v>37</v>
      </c>
      <c r="B51" s="155" t="s">
        <v>177</v>
      </c>
      <c r="C51" s="156" t="s">
        <v>178</v>
      </c>
      <c r="D51" s="157" t="s">
        <v>154</v>
      </c>
      <c r="E51" s="158">
        <v>80</v>
      </c>
      <c r="F51" s="159"/>
      <c r="G51" s="160">
        <f aca="true" t="shared" si="3" ref="G51:G75">ROUND(E51*F51,2)</f>
        <v>0</v>
      </c>
      <c r="H51" s="161"/>
      <c r="I51" s="161"/>
      <c r="J51" s="161"/>
      <c r="K51" s="161"/>
      <c r="L51" s="161"/>
      <c r="M51" s="161"/>
      <c r="N51" s="161" t="s">
        <v>179</v>
      </c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</row>
    <row r="52" spans="1:41" ht="12.75" outlineLevel="1">
      <c r="A52" s="154">
        <v>38</v>
      </c>
      <c r="B52" s="155" t="s">
        <v>180</v>
      </c>
      <c r="C52" s="156" t="s">
        <v>181</v>
      </c>
      <c r="D52" s="157" t="s">
        <v>154</v>
      </c>
      <c r="E52" s="158">
        <v>20</v>
      </c>
      <c r="F52" s="159"/>
      <c r="G52" s="160">
        <f t="shared" si="3"/>
        <v>0</v>
      </c>
      <c r="H52" s="161"/>
      <c r="I52" s="161"/>
      <c r="J52" s="161"/>
      <c r="K52" s="161"/>
      <c r="L52" s="161"/>
      <c r="M52" s="161"/>
      <c r="N52" s="161" t="s">
        <v>179</v>
      </c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</row>
    <row r="53" spans="1:41" ht="12.75" outlineLevel="1">
      <c r="A53" s="154">
        <v>39</v>
      </c>
      <c r="B53" s="155" t="s">
        <v>182</v>
      </c>
      <c r="C53" s="156" t="s">
        <v>183</v>
      </c>
      <c r="D53" s="157" t="s">
        <v>111</v>
      </c>
      <c r="E53" s="158">
        <v>3</v>
      </c>
      <c r="F53" s="159"/>
      <c r="G53" s="160">
        <f t="shared" si="3"/>
        <v>0</v>
      </c>
      <c r="H53" s="161"/>
      <c r="I53" s="161"/>
      <c r="J53" s="161"/>
      <c r="K53" s="161"/>
      <c r="L53" s="161"/>
      <c r="M53" s="161"/>
      <c r="N53" s="161" t="s">
        <v>179</v>
      </c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</row>
    <row r="54" spans="1:41" ht="12.75" outlineLevel="1">
      <c r="A54" s="154">
        <v>40</v>
      </c>
      <c r="B54" s="155" t="s">
        <v>184</v>
      </c>
      <c r="C54" s="156" t="s">
        <v>185</v>
      </c>
      <c r="D54" s="157" t="s">
        <v>154</v>
      </c>
      <c r="E54" s="158">
        <v>50</v>
      </c>
      <c r="F54" s="159"/>
      <c r="G54" s="160">
        <f t="shared" si="3"/>
        <v>0</v>
      </c>
      <c r="H54" s="161"/>
      <c r="I54" s="161"/>
      <c r="J54" s="161"/>
      <c r="K54" s="161"/>
      <c r="L54" s="161"/>
      <c r="M54" s="161"/>
      <c r="N54" s="161" t="s">
        <v>179</v>
      </c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</row>
    <row r="55" spans="1:41" ht="12.75" outlineLevel="1">
      <c r="A55" s="154">
        <v>41</v>
      </c>
      <c r="B55" s="155" t="s">
        <v>186</v>
      </c>
      <c r="C55" s="156" t="s">
        <v>187</v>
      </c>
      <c r="D55" s="157" t="s">
        <v>154</v>
      </c>
      <c r="E55" s="158">
        <v>230</v>
      </c>
      <c r="F55" s="159"/>
      <c r="G55" s="160">
        <f t="shared" si="3"/>
        <v>0</v>
      </c>
      <c r="H55" s="161"/>
      <c r="I55" s="161"/>
      <c r="J55" s="161"/>
      <c r="K55" s="161"/>
      <c r="L55" s="161"/>
      <c r="M55" s="161"/>
      <c r="N55" s="161" t="s">
        <v>179</v>
      </c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</row>
    <row r="56" spans="1:41" ht="12.75" outlineLevel="1">
      <c r="A56" s="154">
        <v>42</v>
      </c>
      <c r="B56" s="155" t="s">
        <v>188</v>
      </c>
      <c r="C56" s="156" t="s">
        <v>189</v>
      </c>
      <c r="D56" s="157" t="s">
        <v>154</v>
      </c>
      <c r="E56" s="158">
        <v>15</v>
      </c>
      <c r="F56" s="159"/>
      <c r="G56" s="160">
        <f t="shared" si="3"/>
        <v>0</v>
      </c>
      <c r="H56" s="161"/>
      <c r="I56" s="161"/>
      <c r="J56" s="161"/>
      <c r="K56" s="161"/>
      <c r="L56" s="161"/>
      <c r="M56" s="161"/>
      <c r="N56" s="161" t="s">
        <v>179</v>
      </c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</row>
    <row r="57" spans="1:41" ht="22.5" outlineLevel="1">
      <c r="A57" s="154">
        <v>43</v>
      </c>
      <c r="B57" s="155" t="s">
        <v>190</v>
      </c>
      <c r="C57" s="156" t="s">
        <v>191</v>
      </c>
      <c r="D57" s="157" t="s">
        <v>154</v>
      </c>
      <c r="E57" s="158">
        <v>15</v>
      </c>
      <c r="F57" s="159"/>
      <c r="G57" s="160">
        <f t="shared" si="3"/>
        <v>0</v>
      </c>
      <c r="H57" s="161"/>
      <c r="I57" s="161"/>
      <c r="J57" s="161"/>
      <c r="K57" s="161"/>
      <c r="L57" s="161"/>
      <c r="M57" s="161"/>
      <c r="N57" s="161" t="s">
        <v>179</v>
      </c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</row>
    <row r="58" spans="1:41" ht="12.75" outlineLevel="1">
      <c r="A58" s="154">
        <v>44</v>
      </c>
      <c r="B58" s="155" t="s">
        <v>192</v>
      </c>
      <c r="C58" s="156" t="s">
        <v>193</v>
      </c>
      <c r="D58" s="157" t="s">
        <v>154</v>
      </c>
      <c r="E58" s="158">
        <v>500</v>
      </c>
      <c r="F58" s="159"/>
      <c r="G58" s="160">
        <f t="shared" si="3"/>
        <v>0</v>
      </c>
      <c r="H58" s="161"/>
      <c r="I58" s="161"/>
      <c r="J58" s="161"/>
      <c r="K58" s="161"/>
      <c r="L58" s="161"/>
      <c r="M58" s="161"/>
      <c r="N58" s="161" t="s">
        <v>179</v>
      </c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</row>
    <row r="59" spans="1:41" ht="12.75" outlineLevel="1">
      <c r="A59" s="154">
        <v>45</v>
      </c>
      <c r="B59" s="155" t="s">
        <v>194</v>
      </c>
      <c r="C59" s="156" t="s">
        <v>195</v>
      </c>
      <c r="D59" s="157" t="s">
        <v>154</v>
      </c>
      <c r="E59" s="158">
        <v>180</v>
      </c>
      <c r="F59" s="159"/>
      <c r="G59" s="160">
        <f t="shared" si="3"/>
        <v>0</v>
      </c>
      <c r="H59" s="161"/>
      <c r="I59" s="161"/>
      <c r="J59" s="161"/>
      <c r="K59" s="161"/>
      <c r="L59" s="161"/>
      <c r="M59" s="161"/>
      <c r="N59" s="161" t="s">
        <v>179</v>
      </c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</row>
    <row r="60" spans="1:41" ht="22.5" outlineLevel="1">
      <c r="A60" s="154">
        <v>46</v>
      </c>
      <c r="B60" s="155" t="s">
        <v>196</v>
      </c>
      <c r="C60" s="156" t="s">
        <v>197</v>
      </c>
      <c r="D60" s="157" t="s">
        <v>154</v>
      </c>
      <c r="E60" s="158">
        <v>50</v>
      </c>
      <c r="F60" s="159"/>
      <c r="G60" s="160">
        <f t="shared" si="3"/>
        <v>0</v>
      </c>
      <c r="H60" s="161"/>
      <c r="I60" s="161"/>
      <c r="J60" s="161"/>
      <c r="K60" s="161"/>
      <c r="L60" s="161"/>
      <c r="M60" s="161"/>
      <c r="N60" s="161" t="s">
        <v>179</v>
      </c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</row>
    <row r="61" spans="1:41" ht="12.75" outlineLevel="1">
      <c r="A61" s="154">
        <v>47</v>
      </c>
      <c r="B61" s="155" t="s">
        <v>198</v>
      </c>
      <c r="C61" s="156" t="s">
        <v>199</v>
      </c>
      <c r="D61" s="157" t="s">
        <v>111</v>
      </c>
      <c r="E61" s="158">
        <v>1</v>
      </c>
      <c r="F61" s="159"/>
      <c r="G61" s="160">
        <f t="shared" si="3"/>
        <v>0</v>
      </c>
      <c r="H61" s="161"/>
      <c r="I61" s="161"/>
      <c r="J61" s="161"/>
      <c r="K61" s="161"/>
      <c r="L61" s="161"/>
      <c r="M61" s="161"/>
      <c r="N61" s="161" t="s">
        <v>179</v>
      </c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</row>
    <row r="62" spans="1:41" ht="22.5" outlineLevel="1">
      <c r="A62" s="154">
        <v>48</v>
      </c>
      <c r="B62" s="155" t="s">
        <v>150</v>
      </c>
      <c r="C62" s="156" t="s">
        <v>151</v>
      </c>
      <c r="D62" s="157" t="s">
        <v>134</v>
      </c>
      <c r="E62" s="158">
        <v>1</v>
      </c>
      <c r="F62" s="159"/>
      <c r="G62" s="160">
        <f t="shared" si="3"/>
        <v>0</v>
      </c>
      <c r="H62" s="161"/>
      <c r="I62" s="161"/>
      <c r="J62" s="161"/>
      <c r="K62" s="161"/>
      <c r="L62" s="161"/>
      <c r="M62" s="161"/>
      <c r="N62" s="161" t="s">
        <v>179</v>
      </c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</row>
    <row r="63" spans="1:41" ht="12.75" outlineLevel="1">
      <c r="A63" s="154">
        <v>49</v>
      </c>
      <c r="B63" s="155" t="s">
        <v>200</v>
      </c>
      <c r="C63" s="156" t="s">
        <v>201</v>
      </c>
      <c r="D63" s="157" t="s">
        <v>202</v>
      </c>
      <c r="E63" s="158">
        <v>24</v>
      </c>
      <c r="F63" s="159"/>
      <c r="G63" s="160">
        <f t="shared" si="3"/>
        <v>0</v>
      </c>
      <c r="H63" s="161"/>
      <c r="I63" s="161"/>
      <c r="J63" s="161"/>
      <c r="K63" s="161"/>
      <c r="L63" s="161"/>
      <c r="M63" s="161"/>
      <c r="N63" s="161" t="s">
        <v>179</v>
      </c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</row>
    <row r="64" spans="1:41" ht="12.75" outlineLevel="1">
      <c r="A64" s="154">
        <v>50</v>
      </c>
      <c r="B64" s="155" t="s">
        <v>203</v>
      </c>
      <c r="C64" s="156" t="s">
        <v>204</v>
      </c>
      <c r="D64" s="157" t="s">
        <v>202</v>
      </c>
      <c r="E64" s="158">
        <v>4</v>
      </c>
      <c r="F64" s="159"/>
      <c r="G64" s="160">
        <f t="shared" si="3"/>
        <v>0</v>
      </c>
      <c r="H64" s="161"/>
      <c r="I64" s="161"/>
      <c r="J64" s="161"/>
      <c r="K64" s="161"/>
      <c r="L64" s="161"/>
      <c r="M64" s="161"/>
      <c r="N64" s="161" t="s">
        <v>179</v>
      </c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</row>
    <row r="65" spans="1:41" ht="12.75" outlineLevel="1">
      <c r="A65" s="154">
        <v>51</v>
      </c>
      <c r="B65" s="155" t="s">
        <v>205</v>
      </c>
      <c r="C65" s="156" t="s">
        <v>206</v>
      </c>
      <c r="D65" s="157" t="s">
        <v>96</v>
      </c>
      <c r="E65" s="158">
        <v>1</v>
      </c>
      <c r="F65" s="159"/>
      <c r="G65" s="160">
        <f t="shared" si="3"/>
        <v>0</v>
      </c>
      <c r="H65" s="161"/>
      <c r="I65" s="161"/>
      <c r="J65" s="161"/>
      <c r="K65" s="161"/>
      <c r="L65" s="161"/>
      <c r="M65" s="161"/>
      <c r="N65" s="161" t="s">
        <v>179</v>
      </c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</row>
    <row r="66" spans="1:41" ht="12.75" outlineLevel="1">
      <c r="A66" s="154">
        <v>52</v>
      </c>
      <c r="B66" s="155" t="s">
        <v>207</v>
      </c>
      <c r="C66" s="156" t="s">
        <v>208</v>
      </c>
      <c r="D66" s="157" t="s">
        <v>96</v>
      </c>
      <c r="E66" s="158">
        <v>1</v>
      </c>
      <c r="F66" s="159"/>
      <c r="G66" s="160">
        <f t="shared" si="3"/>
        <v>0</v>
      </c>
      <c r="H66" s="161"/>
      <c r="I66" s="161"/>
      <c r="J66" s="161"/>
      <c r="K66" s="161"/>
      <c r="L66" s="161"/>
      <c r="M66" s="161"/>
      <c r="N66" s="161" t="s">
        <v>179</v>
      </c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</row>
    <row r="67" spans="1:41" ht="22.5" outlineLevel="1">
      <c r="A67" s="154">
        <v>53</v>
      </c>
      <c r="B67" s="155" t="s">
        <v>209</v>
      </c>
      <c r="C67" s="156" t="s">
        <v>210</v>
      </c>
      <c r="D67" s="157" t="s">
        <v>96</v>
      </c>
      <c r="E67" s="158">
        <v>18</v>
      </c>
      <c r="F67" s="159"/>
      <c r="G67" s="160">
        <f t="shared" si="3"/>
        <v>0</v>
      </c>
      <c r="H67" s="161"/>
      <c r="I67" s="161"/>
      <c r="J67" s="161"/>
      <c r="K67" s="161"/>
      <c r="L67" s="161"/>
      <c r="M67" s="161"/>
      <c r="N67" s="161" t="s">
        <v>179</v>
      </c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</row>
    <row r="68" spans="1:41" ht="12.75" outlineLevel="1">
      <c r="A68" s="154">
        <v>54</v>
      </c>
      <c r="B68" s="155" t="s">
        <v>211</v>
      </c>
      <c r="C68" s="156" t="s">
        <v>212</v>
      </c>
      <c r="D68" s="157" t="s">
        <v>96</v>
      </c>
      <c r="E68" s="158">
        <v>1</v>
      </c>
      <c r="F68" s="159"/>
      <c r="G68" s="160">
        <f t="shared" si="3"/>
        <v>0</v>
      </c>
      <c r="H68" s="161"/>
      <c r="I68" s="161"/>
      <c r="J68" s="161"/>
      <c r="K68" s="161"/>
      <c r="L68" s="161"/>
      <c r="M68" s="161"/>
      <c r="N68" s="161" t="s">
        <v>179</v>
      </c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</row>
    <row r="69" spans="1:41" ht="12.75" outlineLevel="1">
      <c r="A69" s="154">
        <v>55</v>
      </c>
      <c r="B69" s="155" t="s">
        <v>213</v>
      </c>
      <c r="C69" s="156" t="s">
        <v>214</v>
      </c>
      <c r="D69" s="157" t="s">
        <v>96</v>
      </c>
      <c r="E69" s="158">
        <v>9</v>
      </c>
      <c r="F69" s="159"/>
      <c r="G69" s="160">
        <f t="shared" si="3"/>
        <v>0</v>
      </c>
      <c r="H69" s="161"/>
      <c r="I69" s="161"/>
      <c r="J69" s="161"/>
      <c r="K69" s="161"/>
      <c r="L69" s="161"/>
      <c r="M69" s="161"/>
      <c r="N69" s="161" t="s">
        <v>179</v>
      </c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</row>
    <row r="70" spans="1:41" ht="12.75" outlineLevel="1">
      <c r="A70" s="154">
        <v>56</v>
      </c>
      <c r="B70" s="155" t="s">
        <v>215</v>
      </c>
      <c r="C70" s="156" t="s">
        <v>216</v>
      </c>
      <c r="D70" s="157" t="s">
        <v>96</v>
      </c>
      <c r="E70" s="158">
        <v>9</v>
      </c>
      <c r="F70" s="159"/>
      <c r="G70" s="160">
        <f t="shared" si="3"/>
        <v>0</v>
      </c>
      <c r="H70" s="161"/>
      <c r="I70" s="161"/>
      <c r="J70" s="161"/>
      <c r="K70" s="161"/>
      <c r="L70" s="161"/>
      <c r="M70" s="161"/>
      <c r="N70" s="161" t="s">
        <v>179</v>
      </c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</row>
    <row r="71" spans="1:41" ht="12.75" outlineLevel="1">
      <c r="A71" s="154">
        <v>57</v>
      </c>
      <c r="B71" s="155" t="s">
        <v>217</v>
      </c>
      <c r="C71" s="156" t="s">
        <v>218</v>
      </c>
      <c r="D71" s="157" t="s">
        <v>96</v>
      </c>
      <c r="E71" s="158">
        <v>1</v>
      </c>
      <c r="F71" s="159"/>
      <c r="G71" s="160">
        <f t="shared" si="3"/>
        <v>0</v>
      </c>
      <c r="H71" s="161"/>
      <c r="I71" s="161"/>
      <c r="J71" s="161"/>
      <c r="K71" s="161"/>
      <c r="L71" s="161"/>
      <c r="M71" s="161"/>
      <c r="N71" s="161" t="s">
        <v>179</v>
      </c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</row>
    <row r="72" spans="1:41" ht="12.75" outlineLevel="1">
      <c r="A72" s="154">
        <v>58</v>
      </c>
      <c r="B72" s="155" t="s">
        <v>219</v>
      </c>
      <c r="C72" s="156" t="s">
        <v>220</v>
      </c>
      <c r="D72" s="157" t="s">
        <v>96</v>
      </c>
      <c r="E72" s="158">
        <v>1</v>
      </c>
      <c r="F72" s="159"/>
      <c r="G72" s="160">
        <f t="shared" si="3"/>
        <v>0</v>
      </c>
      <c r="H72" s="161"/>
      <c r="I72" s="161"/>
      <c r="J72" s="161"/>
      <c r="K72" s="161"/>
      <c r="L72" s="161"/>
      <c r="M72" s="161"/>
      <c r="N72" s="161" t="s">
        <v>179</v>
      </c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</row>
    <row r="73" spans="1:41" ht="12.75" outlineLevel="1">
      <c r="A73" s="154">
        <v>59</v>
      </c>
      <c r="B73" s="155" t="s">
        <v>221</v>
      </c>
      <c r="C73" s="156" t="s">
        <v>222</v>
      </c>
      <c r="D73" s="157" t="s">
        <v>96</v>
      </c>
      <c r="E73" s="158">
        <v>1</v>
      </c>
      <c r="F73" s="159"/>
      <c r="G73" s="160">
        <f t="shared" si="3"/>
        <v>0</v>
      </c>
      <c r="H73" s="161"/>
      <c r="I73" s="161"/>
      <c r="J73" s="161"/>
      <c r="K73" s="161"/>
      <c r="L73" s="161"/>
      <c r="M73" s="161"/>
      <c r="N73" s="161" t="s">
        <v>179</v>
      </c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</row>
    <row r="74" spans="1:41" ht="12.75" outlineLevel="1">
      <c r="A74" s="154">
        <v>60</v>
      </c>
      <c r="B74" s="155" t="s">
        <v>223</v>
      </c>
      <c r="C74" s="156" t="s">
        <v>224</v>
      </c>
      <c r="D74" s="157" t="s">
        <v>96</v>
      </c>
      <c r="E74" s="158">
        <v>1</v>
      </c>
      <c r="F74" s="159"/>
      <c r="G74" s="160">
        <f t="shared" si="3"/>
        <v>0</v>
      </c>
      <c r="H74" s="161"/>
      <c r="I74" s="161"/>
      <c r="J74" s="161"/>
      <c r="K74" s="161"/>
      <c r="L74" s="161"/>
      <c r="M74" s="161"/>
      <c r="N74" s="161" t="s">
        <v>179</v>
      </c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</row>
    <row r="75" spans="1:41" ht="12.75" outlineLevel="1">
      <c r="A75" s="154">
        <v>61</v>
      </c>
      <c r="B75" s="155" t="s">
        <v>225</v>
      </c>
      <c r="C75" s="156" t="s">
        <v>226</v>
      </c>
      <c r="D75" s="157" t="s">
        <v>96</v>
      </c>
      <c r="E75" s="158">
        <v>7</v>
      </c>
      <c r="F75" s="159"/>
      <c r="G75" s="160">
        <f t="shared" si="3"/>
        <v>0</v>
      </c>
      <c r="H75" s="161"/>
      <c r="I75" s="161"/>
      <c r="J75" s="161"/>
      <c r="K75" s="161"/>
      <c r="L75" s="161"/>
      <c r="M75" s="161"/>
      <c r="N75" s="161" t="s">
        <v>179</v>
      </c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</row>
    <row r="76" spans="1:14" ht="12.75">
      <c r="A76" s="147" t="s">
        <v>92</v>
      </c>
      <c r="B76" s="148" t="s">
        <v>71</v>
      </c>
      <c r="C76" s="149" t="s">
        <v>72</v>
      </c>
      <c r="D76" s="150"/>
      <c r="E76" s="151"/>
      <c r="F76" s="152"/>
      <c r="G76" s="153">
        <f>SUMIF(N77:N78,"&lt;&gt;NOR",G77:G78)</f>
        <v>0</v>
      </c>
      <c r="N76" t="s">
        <v>93</v>
      </c>
    </row>
    <row r="77" spans="1:41" ht="22.5" outlineLevel="1">
      <c r="A77" s="154">
        <v>62</v>
      </c>
      <c r="B77" s="155" t="s">
        <v>227</v>
      </c>
      <c r="C77" s="156" t="s">
        <v>228</v>
      </c>
      <c r="D77" s="157" t="s">
        <v>202</v>
      </c>
      <c r="E77" s="158">
        <v>16</v>
      </c>
      <c r="F77" s="159"/>
      <c r="G77" s="160">
        <f>ROUND(E77*F77,2)</f>
        <v>0</v>
      </c>
      <c r="H77" s="161"/>
      <c r="I77" s="161"/>
      <c r="J77" s="161"/>
      <c r="K77" s="161"/>
      <c r="L77" s="161"/>
      <c r="M77" s="161"/>
      <c r="N77" s="161" t="s">
        <v>176</v>
      </c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</row>
    <row r="78" spans="1:41" ht="12.75" outlineLevel="1">
      <c r="A78" s="154">
        <v>63</v>
      </c>
      <c r="B78" s="155" t="s">
        <v>229</v>
      </c>
      <c r="C78" s="156" t="s">
        <v>230</v>
      </c>
      <c r="D78" s="157" t="s">
        <v>202</v>
      </c>
      <c r="E78" s="158">
        <v>4</v>
      </c>
      <c r="F78" s="159"/>
      <c r="G78" s="160">
        <f>ROUND(E78*F78,2)</f>
        <v>0</v>
      </c>
      <c r="H78" s="161"/>
      <c r="I78" s="161"/>
      <c r="J78" s="161"/>
      <c r="K78" s="161"/>
      <c r="L78" s="161"/>
      <c r="M78" s="161"/>
      <c r="N78" s="161" t="s">
        <v>176</v>
      </c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</row>
    <row r="79" spans="1:14" ht="12.75">
      <c r="A79" s="147" t="s">
        <v>92</v>
      </c>
      <c r="B79" s="148" t="s">
        <v>65</v>
      </c>
      <c r="C79" s="149" t="s">
        <v>66</v>
      </c>
      <c r="D79" s="150"/>
      <c r="E79" s="151"/>
      <c r="F79" s="152"/>
      <c r="G79" s="153">
        <f>SUMIF(N80:N86,"&lt;&gt;NOR",G80:G86)</f>
        <v>0</v>
      </c>
      <c r="N79" t="s">
        <v>93</v>
      </c>
    </row>
    <row r="80" spans="1:41" ht="12.75" customHeight="1" outlineLevel="1">
      <c r="A80" s="154">
        <v>64</v>
      </c>
      <c r="B80" s="155" t="s">
        <v>231</v>
      </c>
      <c r="C80" s="156" t="s">
        <v>232</v>
      </c>
      <c r="D80" s="157" t="s">
        <v>96</v>
      </c>
      <c r="E80" s="158">
        <v>2</v>
      </c>
      <c r="G80" s="160">
        <f aca="true" t="shared" si="4" ref="G80:G85">ROUND(E80*F81,2)</f>
        <v>0</v>
      </c>
      <c r="H80" s="161"/>
      <c r="I80" s="161"/>
      <c r="J80" s="161"/>
      <c r="K80" s="161"/>
      <c r="L80" s="161"/>
      <c r="M80" s="161"/>
      <c r="N80" s="161" t="s">
        <v>97</v>
      </c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</row>
    <row r="81" spans="1:41" ht="12.75" outlineLevel="1">
      <c r="A81" s="154">
        <v>65</v>
      </c>
      <c r="B81" s="155" t="s">
        <v>233</v>
      </c>
      <c r="C81" s="156" t="s">
        <v>234</v>
      </c>
      <c r="D81" s="157" t="s">
        <v>202</v>
      </c>
      <c r="E81" s="158">
        <v>6</v>
      </c>
      <c r="F81" s="159"/>
      <c r="G81" s="160">
        <f t="shared" si="4"/>
        <v>0</v>
      </c>
      <c r="H81" s="161"/>
      <c r="I81" s="161"/>
      <c r="J81" s="161"/>
      <c r="K81" s="161"/>
      <c r="L81" s="161"/>
      <c r="M81" s="161"/>
      <c r="N81" s="161" t="s">
        <v>179</v>
      </c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</row>
    <row r="82" spans="1:41" ht="12.75" outlineLevel="1">
      <c r="A82" s="154">
        <v>66</v>
      </c>
      <c r="B82" s="155" t="s">
        <v>235</v>
      </c>
      <c r="C82" s="156" t="s">
        <v>236</v>
      </c>
      <c r="D82" s="157" t="s">
        <v>96</v>
      </c>
      <c r="E82" s="158">
        <v>2</v>
      </c>
      <c r="F82" s="159"/>
      <c r="G82" s="160">
        <f t="shared" si="4"/>
        <v>0</v>
      </c>
      <c r="H82" s="161"/>
      <c r="I82" s="161"/>
      <c r="J82" s="161"/>
      <c r="K82" s="161"/>
      <c r="L82" s="161"/>
      <c r="M82" s="161"/>
      <c r="N82" s="161" t="s">
        <v>179</v>
      </c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</row>
    <row r="83" spans="1:41" ht="12.75" outlineLevel="1">
      <c r="A83" s="154">
        <v>67</v>
      </c>
      <c r="B83" s="155" t="s">
        <v>237</v>
      </c>
      <c r="C83" s="156" t="s">
        <v>238</v>
      </c>
      <c r="D83" s="157" t="s">
        <v>239</v>
      </c>
      <c r="E83" s="158">
        <v>38</v>
      </c>
      <c r="F83" s="159"/>
      <c r="G83" s="160">
        <f t="shared" si="4"/>
        <v>0</v>
      </c>
      <c r="H83" s="161"/>
      <c r="I83" s="161"/>
      <c r="J83" s="161"/>
      <c r="K83" s="161"/>
      <c r="L83" s="161"/>
      <c r="M83" s="161"/>
      <c r="N83" s="161" t="s">
        <v>179</v>
      </c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</row>
    <row r="84" spans="1:41" ht="12.75" outlineLevel="1">
      <c r="A84" s="154">
        <v>68</v>
      </c>
      <c r="B84" s="155" t="s">
        <v>240</v>
      </c>
      <c r="C84" s="156" t="s">
        <v>241</v>
      </c>
      <c r="D84" s="157" t="s">
        <v>242</v>
      </c>
      <c r="E84" s="158">
        <v>1</v>
      </c>
      <c r="F84" s="159"/>
      <c r="G84" s="160">
        <f t="shared" si="4"/>
        <v>0</v>
      </c>
      <c r="H84" s="161"/>
      <c r="I84" s="161"/>
      <c r="J84" s="161"/>
      <c r="K84" s="161"/>
      <c r="L84" s="161"/>
      <c r="M84" s="161"/>
      <c r="N84" s="161" t="s">
        <v>179</v>
      </c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</row>
    <row r="85" spans="1:41" ht="12.75" outlineLevel="1">
      <c r="A85" s="154">
        <v>69</v>
      </c>
      <c r="B85" s="155" t="s">
        <v>243</v>
      </c>
      <c r="C85" s="156" t="s">
        <v>244</v>
      </c>
      <c r="D85" s="157" t="s">
        <v>96</v>
      </c>
      <c r="E85" s="158">
        <v>1</v>
      </c>
      <c r="F85" s="159"/>
      <c r="G85" s="160">
        <f t="shared" si="4"/>
        <v>0</v>
      </c>
      <c r="H85" s="161"/>
      <c r="I85" s="161"/>
      <c r="J85" s="161"/>
      <c r="K85" s="161"/>
      <c r="L85" s="161"/>
      <c r="M85" s="161"/>
      <c r="N85" s="161" t="s">
        <v>179</v>
      </c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</row>
    <row r="86" spans="1:41" ht="22.5" outlineLevel="1">
      <c r="A86" s="154">
        <v>70</v>
      </c>
      <c r="B86" s="155" t="s">
        <v>245</v>
      </c>
      <c r="C86" s="156" t="s">
        <v>246</v>
      </c>
      <c r="D86" s="157" t="s">
        <v>239</v>
      </c>
      <c r="E86" s="158">
        <v>38</v>
      </c>
      <c r="F86" s="159"/>
      <c r="G86" s="160">
        <f>ROUND(E86*F86,2)</f>
        <v>0</v>
      </c>
      <c r="H86" s="161"/>
      <c r="I86" s="161"/>
      <c r="J86" s="161"/>
      <c r="K86" s="161"/>
      <c r="L86" s="161"/>
      <c r="M86" s="161"/>
      <c r="N86" s="161" t="s">
        <v>179</v>
      </c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</row>
    <row r="87" spans="1:14" ht="12.75">
      <c r="A87" s="147" t="s">
        <v>92</v>
      </c>
      <c r="B87" s="148" t="s">
        <v>67</v>
      </c>
      <c r="C87" s="149" t="s">
        <v>68</v>
      </c>
      <c r="D87" s="150"/>
      <c r="E87" s="151"/>
      <c r="F87" s="152"/>
      <c r="G87" s="153">
        <f>SUMIF(N88:N89,"&lt;&gt;NOR",G88:G89)</f>
        <v>0</v>
      </c>
      <c r="N87" t="s">
        <v>93</v>
      </c>
    </row>
    <row r="88" spans="1:41" ht="12.75" outlineLevel="1">
      <c r="A88" s="154">
        <v>71</v>
      </c>
      <c r="B88" s="155" t="s">
        <v>247</v>
      </c>
      <c r="C88" s="156" t="s">
        <v>248</v>
      </c>
      <c r="D88" s="157" t="s">
        <v>202</v>
      </c>
      <c r="E88" s="158">
        <v>4</v>
      </c>
      <c r="F88" s="159"/>
      <c r="G88" s="160">
        <f>ROUND(E88*F88,2)</f>
        <v>0</v>
      </c>
      <c r="H88" s="161"/>
      <c r="I88" s="161"/>
      <c r="J88" s="161"/>
      <c r="K88" s="161"/>
      <c r="L88" s="161"/>
      <c r="M88" s="161"/>
      <c r="N88" s="161" t="s">
        <v>176</v>
      </c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</row>
    <row r="89" spans="1:41" ht="12.75" outlineLevel="1">
      <c r="A89" s="154">
        <v>72</v>
      </c>
      <c r="B89" s="155" t="s">
        <v>249</v>
      </c>
      <c r="C89" s="156" t="s">
        <v>250</v>
      </c>
      <c r="D89" s="157" t="s">
        <v>202</v>
      </c>
      <c r="E89" s="158">
        <v>8</v>
      </c>
      <c r="F89" s="159"/>
      <c r="G89" s="160">
        <f>ROUND(E89*F89,2)</f>
        <v>0</v>
      </c>
      <c r="H89" s="161"/>
      <c r="I89" s="161"/>
      <c r="J89" s="161"/>
      <c r="K89" s="161"/>
      <c r="L89" s="161"/>
      <c r="M89" s="161"/>
      <c r="N89" s="161" t="s">
        <v>176</v>
      </c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</row>
    <row r="90" spans="1:14" ht="12.75">
      <c r="A90" s="147" t="s">
        <v>92</v>
      </c>
      <c r="B90" s="148" t="s">
        <v>73</v>
      </c>
      <c r="C90" s="149" t="s">
        <v>74</v>
      </c>
      <c r="D90" s="150"/>
      <c r="E90" s="151"/>
      <c r="F90" s="152"/>
      <c r="G90" s="153">
        <f>SUMIF(N91:N92,"&lt;&gt;NOR",G91:G92)</f>
        <v>0</v>
      </c>
      <c r="N90" t="s">
        <v>93</v>
      </c>
    </row>
    <row r="91" spans="1:41" ht="12.75" outlineLevel="1">
      <c r="A91" s="154">
        <v>73</v>
      </c>
      <c r="B91" s="155" t="s">
        <v>251</v>
      </c>
      <c r="C91" s="156" t="s">
        <v>252</v>
      </c>
      <c r="D91" s="157" t="s">
        <v>202</v>
      </c>
      <c r="E91" s="158">
        <v>8</v>
      </c>
      <c r="F91" s="159"/>
      <c r="G91" s="160">
        <f>ROUND(E91*F91,2)</f>
        <v>0</v>
      </c>
      <c r="H91" s="161"/>
      <c r="I91" s="161"/>
      <c r="J91" s="161"/>
      <c r="K91" s="161"/>
      <c r="L91" s="161"/>
      <c r="M91" s="161"/>
      <c r="N91" s="161" t="s">
        <v>176</v>
      </c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</row>
    <row r="92" spans="1:41" ht="12.75" outlineLevel="1">
      <c r="A92" s="154">
        <v>74</v>
      </c>
      <c r="B92" s="155" t="s">
        <v>253</v>
      </c>
      <c r="C92" s="156" t="s">
        <v>254</v>
      </c>
      <c r="D92" s="157" t="s">
        <v>202</v>
      </c>
      <c r="E92" s="158">
        <v>16</v>
      </c>
      <c r="F92" s="159"/>
      <c r="G92" s="160">
        <f>ROUND(E92*F92,2)</f>
        <v>0</v>
      </c>
      <c r="H92" s="161"/>
      <c r="I92" s="161"/>
      <c r="J92" s="161"/>
      <c r="K92" s="161"/>
      <c r="L92" s="161"/>
      <c r="M92" s="161"/>
      <c r="N92" s="161" t="s">
        <v>176</v>
      </c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</row>
    <row r="93" spans="1:14" ht="12.75">
      <c r="A93" s="147" t="s">
        <v>92</v>
      </c>
      <c r="B93" s="148" t="s">
        <v>75</v>
      </c>
      <c r="C93" s="149" t="s">
        <v>76</v>
      </c>
      <c r="D93" s="150"/>
      <c r="E93" s="151"/>
      <c r="F93" s="152"/>
      <c r="G93" s="153">
        <f>SUMIF(N94:N95,"&lt;&gt;NOR",G94:G95)</f>
        <v>0</v>
      </c>
      <c r="N93" t="s">
        <v>93</v>
      </c>
    </row>
    <row r="94" spans="1:41" ht="12.75" outlineLevel="1">
      <c r="A94" s="154">
        <v>75</v>
      </c>
      <c r="B94" s="155" t="s">
        <v>255</v>
      </c>
      <c r="C94" s="156" t="s">
        <v>256</v>
      </c>
      <c r="D94" s="157" t="s">
        <v>202</v>
      </c>
      <c r="E94" s="158">
        <v>8</v>
      </c>
      <c r="F94" s="159"/>
      <c r="G94" s="160">
        <f>ROUND(E94*F94,2)</f>
        <v>0</v>
      </c>
      <c r="H94" s="161"/>
      <c r="I94" s="161"/>
      <c r="J94" s="161"/>
      <c r="K94" s="161"/>
      <c r="L94" s="161"/>
      <c r="M94" s="161"/>
      <c r="N94" s="161" t="s">
        <v>179</v>
      </c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</row>
    <row r="95" spans="1:41" ht="12.75" outlineLevel="1">
      <c r="A95" s="162">
        <v>76</v>
      </c>
      <c r="B95" s="163" t="s">
        <v>257</v>
      </c>
      <c r="C95" s="164" t="s">
        <v>258</v>
      </c>
      <c r="D95" s="165" t="s">
        <v>202</v>
      </c>
      <c r="E95" s="166">
        <v>40</v>
      </c>
      <c r="F95" s="167"/>
      <c r="G95" s="168">
        <f>ROUND(E95*F95,2)</f>
        <v>0</v>
      </c>
      <c r="H95" s="161"/>
      <c r="I95" s="161"/>
      <c r="J95" s="161"/>
      <c r="K95" s="161"/>
      <c r="L95" s="161"/>
      <c r="M95" s="161"/>
      <c r="N95" s="161" t="s">
        <v>179</v>
      </c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</row>
    <row r="96" spans="1:14" ht="12.75">
      <c r="A96" s="131"/>
      <c r="B96" s="135"/>
      <c r="C96" s="169"/>
      <c r="D96" s="137"/>
      <c r="E96" s="131"/>
      <c r="F96" s="131"/>
      <c r="G96" s="131"/>
      <c r="L96">
        <v>15</v>
      </c>
      <c r="M96">
        <v>21</v>
      </c>
      <c r="N96" t="s">
        <v>91</v>
      </c>
    </row>
    <row r="97" spans="3:14" ht="12.75">
      <c r="C97" s="170"/>
      <c r="D97" s="83"/>
      <c r="N97" t="s">
        <v>259</v>
      </c>
    </row>
    <row r="98" ht="12.75">
      <c r="D98" s="83"/>
    </row>
    <row r="99" ht="12.75">
      <c r="D99" s="83"/>
    </row>
    <row r="100" ht="12.75">
      <c r="D100" s="83"/>
    </row>
    <row r="101" ht="12.75">
      <c r="D101" s="83"/>
    </row>
    <row r="102" ht="12.75">
      <c r="D102" s="83"/>
    </row>
    <row r="103" ht="12.75">
      <c r="D103" s="83"/>
    </row>
    <row r="104" ht="12.75">
      <c r="D104" s="83"/>
    </row>
    <row r="105" ht="12.75">
      <c r="D105" s="83"/>
    </row>
    <row r="106" ht="12.75">
      <c r="D106" s="83"/>
    </row>
    <row r="107" ht="12.75">
      <c r="D107" s="83"/>
    </row>
    <row r="108" ht="12.75">
      <c r="D108" s="83"/>
    </row>
    <row r="109" ht="12.75">
      <c r="D109" s="83"/>
    </row>
    <row r="110" ht="12.75">
      <c r="D110" s="83"/>
    </row>
    <row r="111" ht="12.75">
      <c r="D111" s="83"/>
    </row>
    <row r="112" ht="12.75">
      <c r="D112" s="83"/>
    </row>
    <row r="113" ht="12.75">
      <c r="D113" s="83"/>
    </row>
    <row r="114" ht="12.75">
      <c r="D114" s="83"/>
    </row>
    <row r="115" ht="12.75">
      <c r="D115" s="83"/>
    </row>
    <row r="116" ht="12.75">
      <c r="D116" s="83"/>
    </row>
    <row r="117" ht="12.75">
      <c r="D117" s="83"/>
    </row>
    <row r="118" ht="12.75">
      <c r="D118" s="83"/>
    </row>
    <row r="119" ht="12.75">
      <c r="D119" s="83"/>
    </row>
    <row r="120" ht="12.75">
      <c r="D120" s="83"/>
    </row>
    <row r="121" ht="12.75">
      <c r="D121" s="83"/>
    </row>
    <row r="122" ht="12.75">
      <c r="D122" s="83"/>
    </row>
    <row r="123" ht="12.75">
      <c r="D123" s="83"/>
    </row>
    <row r="124" ht="12.75">
      <c r="D124" s="83"/>
    </row>
    <row r="125" ht="12.75">
      <c r="D125" s="83"/>
    </row>
    <row r="126" ht="12.75">
      <c r="D126" s="83"/>
    </row>
    <row r="127" ht="12.75">
      <c r="D127" s="83"/>
    </row>
    <row r="128" ht="12.75">
      <c r="D128" s="83"/>
    </row>
    <row r="129" ht="12.75">
      <c r="D129" s="83"/>
    </row>
    <row r="130" ht="12.75">
      <c r="D130" s="83"/>
    </row>
    <row r="131" ht="12.75">
      <c r="D131" s="83"/>
    </row>
    <row r="132" ht="12.75">
      <c r="D132" s="83"/>
    </row>
    <row r="133" ht="12.75">
      <c r="D133" s="83"/>
    </row>
    <row r="134" ht="12.75">
      <c r="D134" s="83"/>
    </row>
    <row r="135" ht="12.75">
      <c r="D135" s="83"/>
    </row>
    <row r="136" ht="12.75">
      <c r="D136" s="83"/>
    </row>
    <row r="137" ht="12.75">
      <c r="D137" s="83"/>
    </row>
    <row r="138" ht="12.75">
      <c r="D138" s="83"/>
    </row>
    <row r="139" ht="12.75">
      <c r="D139" s="83"/>
    </row>
    <row r="140" ht="12.75">
      <c r="D140" s="83"/>
    </row>
    <row r="141" ht="12.75">
      <c r="D141" s="83"/>
    </row>
    <row r="142" ht="12.75">
      <c r="D142" s="83"/>
    </row>
    <row r="143" ht="12.75">
      <c r="D143" s="83"/>
    </row>
    <row r="144" ht="12.75">
      <c r="D144" s="83"/>
    </row>
    <row r="145" ht="12.75">
      <c r="D145" s="83"/>
    </row>
    <row r="146" ht="12.75">
      <c r="D146" s="83"/>
    </row>
    <row r="147" ht="12.75">
      <c r="D147" s="83"/>
    </row>
    <row r="148" ht="12.75">
      <c r="D148" s="83"/>
    </row>
    <row r="149" ht="12.75">
      <c r="D149" s="83"/>
    </row>
    <row r="150" ht="12.75">
      <c r="D150" s="83"/>
    </row>
    <row r="151" ht="12.75">
      <c r="D151" s="83"/>
    </row>
    <row r="152" ht="12.75">
      <c r="D152" s="83"/>
    </row>
    <row r="153" ht="12.75">
      <c r="D153" s="83"/>
    </row>
    <row r="154" ht="12.75">
      <c r="D154" s="83"/>
    </row>
    <row r="155" ht="12.75">
      <c r="D155" s="83"/>
    </row>
    <row r="156" ht="12.75">
      <c r="D156" s="83"/>
    </row>
    <row r="157" ht="12.75">
      <c r="D157" s="83"/>
    </row>
    <row r="158" ht="12.75">
      <c r="D158" s="83"/>
    </row>
    <row r="159" ht="12.75">
      <c r="D159" s="83"/>
    </row>
    <row r="160" ht="12.75">
      <c r="D160" s="83"/>
    </row>
    <row r="161" ht="12.75">
      <c r="D161" s="83"/>
    </row>
    <row r="162" ht="12.75">
      <c r="D162" s="83"/>
    </row>
    <row r="163" ht="12.75">
      <c r="D163" s="83"/>
    </row>
    <row r="164" ht="12.75">
      <c r="D164" s="83"/>
    </row>
    <row r="165" ht="12.75">
      <c r="D165" s="83"/>
    </row>
    <row r="166" ht="12.75">
      <c r="D166" s="83"/>
    </row>
    <row r="167" ht="12.75">
      <c r="D167" s="83"/>
    </row>
    <row r="168" ht="12.75">
      <c r="D168" s="83"/>
    </row>
    <row r="169" ht="12.75">
      <c r="D169" s="83"/>
    </row>
    <row r="170" ht="12.75">
      <c r="D170" s="83"/>
    </row>
    <row r="171" ht="12.75">
      <c r="D171" s="83"/>
    </row>
    <row r="172" ht="12.75">
      <c r="D172" s="83"/>
    </row>
    <row r="173" ht="12.75">
      <c r="D173" s="83"/>
    </row>
    <row r="174" ht="12.75">
      <c r="D174" s="83"/>
    </row>
    <row r="175" ht="12.75">
      <c r="D175" s="83"/>
    </row>
    <row r="176" ht="12.75">
      <c r="D176" s="83"/>
    </row>
    <row r="177" ht="12.75">
      <c r="D177" s="83"/>
    </row>
    <row r="178" ht="12.75">
      <c r="D178" s="83"/>
    </row>
    <row r="179" ht="12.75">
      <c r="D179" s="83"/>
    </row>
    <row r="180" ht="12.75">
      <c r="D180" s="83"/>
    </row>
    <row r="181" ht="12.75">
      <c r="D181" s="83"/>
    </row>
    <row r="182" ht="12.75">
      <c r="D182" s="83"/>
    </row>
    <row r="183" ht="12.75">
      <c r="D183" s="83"/>
    </row>
    <row r="184" ht="12.75">
      <c r="D184" s="83"/>
    </row>
    <row r="185" ht="12.75">
      <c r="D185" s="83"/>
    </row>
    <row r="186" ht="12.75">
      <c r="D186" s="83"/>
    </row>
    <row r="187" ht="12.75">
      <c r="D187" s="83"/>
    </row>
    <row r="188" ht="12.75">
      <c r="D188" s="83"/>
    </row>
    <row r="189" ht="12.75">
      <c r="D189" s="83"/>
    </row>
    <row r="190" ht="12.75">
      <c r="D190" s="83"/>
    </row>
    <row r="191" ht="12.75">
      <c r="D191" s="83"/>
    </row>
    <row r="192" ht="12.75">
      <c r="D192" s="83"/>
    </row>
    <row r="193" ht="12.75">
      <c r="D193" s="83"/>
    </row>
    <row r="194" ht="12.75">
      <c r="D194" s="83"/>
    </row>
    <row r="195" ht="12.75">
      <c r="D195" s="83"/>
    </row>
    <row r="196" ht="12.75">
      <c r="D196" s="83"/>
    </row>
    <row r="197" ht="12.75">
      <c r="D197" s="83"/>
    </row>
    <row r="198" ht="12.75">
      <c r="D198" s="83"/>
    </row>
    <row r="199" ht="12.75">
      <c r="D199" s="83"/>
    </row>
    <row r="200" ht="12.75">
      <c r="D200" s="83"/>
    </row>
    <row r="201" ht="12.75">
      <c r="D201" s="83"/>
    </row>
    <row r="202" ht="12.75">
      <c r="D202" s="83"/>
    </row>
    <row r="203" ht="12.75">
      <c r="D203" s="83"/>
    </row>
    <row r="204" ht="12.75">
      <c r="D204" s="83"/>
    </row>
    <row r="205" ht="12.75">
      <c r="D205" s="83"/>
    </row>
    <row r="206" ht="12.75">
      <c r="D206" s="83"/>
    </row>
    <row r="207" ht="12.75">
      <c r="D207" s="83"/>
    </row>
    <row r="208" ht="12.75">
      <c r="D208" s="83"/>
    </row>
    <row r="209" ht="12.75">
      <c r="D209" s="83"/>
    </row>
    <row r="210" ht="12.75">
      <c r="D210" s="83"/>
    </row>
    <row r="211" ht="12.75">
      <c r="D211" s="83"/>
    </row>
    <row r="212" ht="12.75">
      <c r="D212" s="83"/>
    </row>
    <row r="213" ht="12.75">
      <c r="D213" s="83"/>
    </row>
    <row r="214" ht="12.75">
      <c r="D214" s="83"/>
    </row>
    <row r="215" ht="12.75">
      <c r="D215" s="83"/>
    </row>
    <row r="216" ht="12.75">
      <c r="D216" s="83"/>
    </row>
    <row r="217" ht="12.75">
      <c r="D217" s="83"/>
    </row>
    <row r="218" ht="12.75">
      <c r="D218" s="83"/>
    </row>
    <row r="219" ht="12.75">
      <c r="D219" s="83"/>
    </row>
    <row r="220" ht="12.75">
      <c r="D220" s="83"/>
    </row>
    <row r="221" ht="12.75">
      <c r="D221" s="83"/>
    </row>
    <row r="222" ht="12.75">
      <c r="D222" s="83"/>
    </row>
    <row r="223" ht="12.75">
      <c r="D223" s="83"/>
    </row>
    <row r="224" ht="12.75">
      <c r="D224" s="83"/>
    </row>
    <row r="225" ht="12.75">
      <c r="D225" s="83"/>
    </row>
    <row r="226" ht="12.75">
      <c r="D226" s="83"/>
    </row>
    <row r="227" ht="12.75">
      <c r="D227" s="83"/>
    </row>
    <row r="228" ht="12.75">
      <c r="D228" s="83"/>
    </row>
    <row r="229" ht="12.75">
      <c r="D229" s="83"/>
    </row>
    <row r="230" ht="12.75">
      <c r="D230" s="83"/>
    </row>
    <row r="231" ht="12.75">
      <c r="D231" s="83"/>
    </row>
    <row r="232" ht="12.75">
      <c r="D232" s="83"/>
    </row>
    <row r="233" ht="12.75">
      <c r="D233" s="83"/>
    </row>
    <row r="234" ht="12.75">
      <c r="D234" s="83"/>
    </row>
    <row r="235" ht="12.75">
      <c r="D235" s="83"/>
    </row>
    <row r="236" ht="12.75">
      <c r="D236" s="83"/>
    </row>
    <row r="237" ht="12.75">
      <c r="D237" s="83"/>
    </row>
    <row r="238" ht="12.75">
      <c r="D238" s="83"/>
    </row>
    <row r="239" ht="12.75">
      <c r="D239" s="83"/>
    </row>
    <row r="240" ht="12.75">
      <c r="D240" s="83"/>
    </row>
    <row r="241" ht="12.75">
      <c r="D241" s="83"/>
    </row>
    <row r="242" ht="12.75">
      <c r="D242" s="83"/>
    </row>
    <row r="243" ht="12.75">
      <c r="D243" s="83"/>
    </row>
    <row r="244" ht="12.75">
      <c r="D244" s="83"/>
    </row>
    <row r="245" ht="12.75">
      <c r="D245" s="83"/>
    </row>
    <row r="246" ht="12.75">
      <c r="D246" s="83"/>
    </row>
    <row r="247" ht="12.75">
      <c r="D247" s="83"/>
    </row>
    <row r="248" ht="12.75">
      <c r="D248" s="83"/>
    </row>
    <row r="249" ht="12.75">
      <c r="D249" s="83"/>
    </row>
    <row r="250" ht="12.75">
      <c r="D250" s="83"/>
    </row>
    <row r="251" ht="12.75">
      <c r="D251" s="83"/>
    </row>
    <row r="252" ht="12.75">
      <c r="D252" s="83"/>
    </row>
    <row r="253" ht="12.75">
      <c r="D253" s="83"/>
    </row>
    <row r="254" ht="12.75">
      <c r="D254" s="83"/>
    </row>
    <row r="255" ht="12.75">
      <c r="D255" s="83"/>
    </row>
    <row r="256" ht="12.75">
      <c r="D256" s="83"/>
    </row>
    <row r="257" ht="12.75">
      <c r="D257" s="83"/>
    </row>
    <row r="258" ht="12.75">
      <c r="D258" s="83"/>
    </row>
    <row r="259" ht="12.75">
      <c r="D259" s="83"/>
    </row>
    <row r="260" ht="12.75">
      <c r="D260" s="83"/>
    </row>
    <row r="261" ht="12.75">
      <c r="D261" s="83"/>
    </row>
    <row r="262" ht="12.75">
      <c r="D262" s="83"/>
    </row>
    <row r="263" ht="12.75">
      <c r="D263" s="83"/>
    </row>
    <row r="264" ht="12.75">
      <c r="D264" s="83"/>
    </row>
    <row r="265" ht="12.75">
      <c r="D265" s="83"/>
    </row>
    <row r="266" ht="12.75">
      <c r="D266" s="83"/>
    </row>
    <row r="267" ht="12.75">
      <c r="D267" s="83"/>
    </row>
    <row r="268" ht="12.75">
      <c r="D268" s="83"/>
    </row>
    <row r="269" ht="12.75">
      <c r="D269" s="83"/>
    </row>
    <row r="270" ht="12.75">
      <c r="D270" s="83"/>
    </row>
    <row r="271" ht="12.75">
      <c r="D271" s="83"/>
    </row>
    <row r="272" ht="12.75">
      <c r="D272" s="83"/>
    </row>
    <row r="273" ht="12.75">
      <c r="D273" s="83"/>
    </row>
    <row r="274" ht="12.75">
      <c r="D274" s="83"/>
    </row>
    <row r="275" ht="12.75">
      <c r="D275" s="83"/>
    </row>
    <row r="276" ht="12.75">
      <c r="D276" s="83"/>
    </row>
    <row r="277" ht="12.75">
      <c r="D277" s="83"/>
    </row>
    <row r="278" ht="12.75">
      <c r="D278" s="83"/>
    </row>
    <row r="279" ht="12.75">
      <c r="D279" s="83"/>
    </row>
    <row r="280" ht="12.75">
      <c r="D280" s="83"/>
    </row>
    <row r="281" ht="12.75">
      <c r="D281" s="83"/>
    </row>
    <row r="282" ht="12.75">
      <c r="D282" s="83"/>
    </row>
    <row r="283" ht="12.75">
      <c r="D283" s="83"/>
    </row>
    <row r="284" ht="12.75">
      <c r="D284" s="83"/>
    </row>
    <row r="285" ht="12.75">
      <c r="D285" s="83"/>
    </row>
    <row r="286" ht="12.75">
      <c r="D286" s="83"/>
    </row>
    <row r="287" ht="12.75">
      <c r="D287" s="83"/>
    </row>
    <row r="288" ht="12.75">
      <c r="D288" s="83"/>
    </row>
    <row r="289" ht="12.75">
      <c r="D289" s="83"/>
    </row>
    <row r="290" ht="12.75">
      <c r="D290" s="83"/>
    </row>
    <row r="291" ht="12.75">
      <c r="D291" s="83"/>
    </row>
    <row r="292" ht="12.75">
      <c r="D292" s="83"/>
    </row>
    <row r="293" ht="12.75">
      <c r="D293" s="83"/>
    </row>
    <row r="294" ht="12.75">
      <c r="D294" s="83"/>
    </row>
    <row r="295" ht="12.75">
      <c r="D295" s="83"/>
    </row>
    <row r="296" ht="12.75">
      <c r="D296" s="83"/>
    </row>
    <row r="297" ht="12.75">
      <c r="D297" s="83"/>
    </row>
    <row r="298" ht="12.75">
      <c r="D298" s="83"/>
    </row>
    <row r="299" ht="12.75">
      <c r="D299" s="83"/>
    </row>
    <row r="300" ht="12.75">
      <c r="D300" s="83"/>
    </row>
    <row r="301" ht="12.75">
      <c r="D301" s="83"/>
    </row>
    <row r="302" ht="12.75">
      <c r="D302" s="83"/>
    </row>
    <row r="303" ht="12.75">
      <c r="D303" s="83"/>
    </row>
    <row r="304" ht="12.75">
      <c r="D304" s="83"/>
    </row>
    <row r="305" ht="12.75">
      <c r="D305" s="83"/>
    </row>
    <row r="306" ht="12.75">
      <c r="D306" s="83"/>
    </row>
    <row r="307" ht="12.75">
      <c r="D307" s="83"/>
    </row>
    <row r="308" ht="12.75">
      <c r="D308" s="83"/>
    </row>
    <row r="309" ht="12.75">
      <c r="D309" s="83"/>
    </row>
    <row r="310" ht="12.75">
      <c r="D310" s="83"/>
    </row>
    <row r="311" ht="12.75">
      <c r="D311" s="83"/>
    </row>
    <row r="312" ht="12.75">
      <c r="D312" s="83"/>
    </row>
    <row r="313" ht="12.75">
      <c r="D313" s="83"/>
    </row>
    <row r="314" ht="12.75">
      <c r="D314" s="83"/>
    </row>
    <row r="315" ht="12.75">
      <c r="D315" s="83"/>
    </row>
    <row r="316" ht="12.75">
      <c r="D316" s="83"/>
    </row>
    <row r="317" ht="12.75">
      <c r="D317" s="83"/>
    </row>
    <row r="318" ht="12.75">
      <c r="D318" s="83"/>
    </row>
    <row r="319" ht="12.75">
      <c r="D319" s="83"/>
    </row>
    <row r="320" ht="12.75">
      <c r="D320" s="83"/>
    </row>
    <row r="321" ht="12.75">
      <c r="D321" s="83"/>
    </row>
    <row r="322" ht="12.75">
      <c r="D322" s="83"/>
    </row>
    <row r="323" ht="12.75">
      <c r="D323" s="83"/>
    </row>
    <row r="324" ht="12.75">
      <c r="D324" s="83"/>
    </row>
    <row r="325" ht="12.75">
      <c r="D325" s="83"/>
    </row>
    <row r="326" ht="12.75">
      <c r="D326" s="83"/>
    </row>
    <row r="327" ht="12.75">
      <c r="D327" s="83"/>
    </row>
    <row r="328" ht="12.75">
      <c r="D328" s="83"/>
    </row>
    <row r="329" ht="12.75">
      <c r="D329" s="83"/>
    </row>
    <row r="330" ht="12.75">
      <c r="D330" s="83"/>
    </row>
    <row r="331" ht="12.75">
      <c r="D331" s="83"/>
    </row>
    <row r="332" ht="12.75">
      <c r="D332" s="83"/>
    </row>
    <row r="333" ht="12.75">
      <c r="D333" s="83"/>
    </row>
    <row r="334" ht="12.75">
      <c r="D334" s="83"/>
    </row>
    <row r="335" ht="12.75">
      <c r="D335" s="83"/>
    </row>
    <row r="336" ht="12.75">
      <c r="D336" s="83"/>
    </row>
    <row r="337" ht="12.75">
      <c r="D337" s="83"/>
    </row>
    <row r="338" ht="12.75">
      <c r="D338" s="83"/>
    </row>
    <row r="339" ht="12.75">
      <c r="D339" s="83"/>
    </row>
    <row r="340" ht="12.75">
      <c r="D340" s="83"/>
    </row>
    <row r="341" ht="12.75">
      <c r="D341" s="83"/>
    </row>
    <row r="342" ht="12.75">
      <c r="D342" s="83"/>
    </row>
    <row r="343" ht="12.75">
      <c r="D343" s="83"/>
    </row>
    <row r="344" ht="12.75">
      <c r="D344" s="83"/>
    </row>
    <row r="345" ht="12.75">
      <c r="D345" s="83"/>
    </row>
    <row r="346" ht="12.75">
      <c r="D346" s="83"/>
    </row>
    <row r="347" ht="12.75">
      <c r="D347" s="83"/>
    </row>
    <row r="348" ht="12.75">
      <c r="D348" s="83"/>
    </row>
    <row r="349" ht="12.75">
      <c r="D349" s="83"/>
    </row>
    <row r="350" ht="12.75">
      <c r="D350" s="83"/>
    </row>
    <row r="351" ht="12.75">
      <c r="D351" s="83"/>
    </row>
    <row r="352" ht="12.75">
      <c r="D352" s="83"/>
    </row>
    <row r="353" ht="12.75">
      <c r="D353" s="83"/>
    </row>
    <row r="354" ht="12.75">
      <c r="D354" s="83"/>
    </row>
    <row r="355" ht="12.75">
      <c r="D355" s="83"/>
    </row>
    <row r="356" ht="12.75">
      <c r="D356" s="83"/>
    </row>
    <row r="357" ht="12.75">
      <c r="D357" s="83"/>
    </row>
    <row r="358" ht="12.75">
      <c r="D358" s="83"/>
    </row>
    <row r="359" ht="12.75">
      <c r="D359" s="83"/>
    </row>
    <row r="360" ht="12.75">
      <c r="D360" s="83"/>
    </row>
    <row r="361" ht="12.75">
      <c r="D361" s="83"/>
    </row>
    <row r="362" ht="12.75">
      <c r="D362" s="83"/>
    </row>
    <row r="363" ht="12.75">
      <c r="D363" s="83"/>
    </row>
    <row r="364" ht="12.75">
      <c r="D364" s="83"/>
    </row>
    <row r="365" ht="12.75">
      <c r="D365" s="83"/>
    </row>
    <row r="366" ht="12.75">
      <c r="D366" s="83"/>
    </row>
    <row r="367" ht="12.75">
      <c r="D367" s="83"/>
    </row>
    <row r="368" ht="12.75">
      <c r="D368" s="83"/>
    </row>
    <row r="369" ht="12.75">
      <c r="D369" s="83"/>
    </row>
    <row r="370" ht="12.75">
      <c r="D370" s="83"/>
    </row>
    <row r="371" ht="12.75">
      <c r="D371" s="83"/>
    </row>
    <row r="372" ht="12.75">
      <c r="D372" s="83"/>
    </row>
    <row r="373" ht="12.75">
      <c r="D373" s="83"/>
    </row>
    <row r="374" ht="12.75">
      <c r="D374" s="83"/>
    </row>
    <row r="375" ht="12.75">
      <c r="D375" s="83"/>
    </row>
    <row r="376" ht="12.75">
      <c r="D376" s="83"/>
    </row>
    <row r="377" ht="12.75">
      <c r="D377" s="83"/>
    </row>
    <row r="378" ht="12.75">
      <c r="D378" s="83"/>
    </row>
    <row r="379" ht="12.75">
      <c r="D379" s="83"/>
    </row>
    <row r="380" ht="12.75">
      <c r="D380" s="83"/>
    </row>
    <row r="381" ht="12.75">
      <c r="D381" s="83"/>
    </row>
    <row r="382" ht="12.75">
      <c r="D382" s="83"/>
    </row>
    <row r="383" ht="12.75">
      <c r="D383" s="83"/>
    </row>
    <row r="384" ht="12.75">
      <c r="D384" s="83"/>
    </row>
    <row r="385" ht="12.75">
      <c r="D385" s="83"/>
    </row>
    <row r="386" ht="12.75">
      <c r="D386" s="83"/>
    </row>
    <row r="387" ht="12.75">
      <c r="D387" s="83"/>
    </row>
    <row r="388" ht="12.75">
      <c r="D388" s="83"/>
    </row>
    <row r="389" ht="12.75">
      <c r="D389" s="83"/>
    </row>
    <row r="390" ht="12.75">
      <c r="D390" s="83"/>
    </row>
    <row r="391" ht="12.75">
      <c r="D391" s="83"/>
    </row>
    <row r="392" ht="12.75">
      <c r="D392" s="83"/>
    </row>
    <row r="393" ht="12.75">
      <c r="D393" s="83"/>
    </row>
    <row r="394" ht="12.75">
      <c r="D394" s="83"/>
    </row>
    <row r="395" ht="12.75">
      <c r="D395" s="83"/>
    </row>
    <row r="396" ht="12.75">
      <c r="D396" s="83"/>
    </row>
    <row r="397" ht="12.75">
      <c r="D397" s="83"/>
    </row>
    <row r="398" ht="12.75">
      <c r="D398" s="83"/>
    </row>
    <row r="399" ht="12.75">
      <c r="D399" s="83"/>
    </row>
    <row r="400" ht="12.75">
      <c r="D400" s="83"/>
    </row>
    <row r="401" ht="12.75">
      <c r="D401" s="83"/>
    </row>
    <row r="402" ht="12.75">
      <c r="D402" s="83"/>
    </row>
    <row r="403" ht="12.75">
      <c r="D403" s="83"/>
    </row>
    <row r="404" ht="12.75">
      <c r="D404" s="83"/>
    </row>
    <row r="405" ht="12.75">
      <c r="D405" s="83"/>
    </row>
    <row r="406" ht="12.75">
      <c r="D406" s="83"/>
    </row>
    <row r="407" ht="12.75">
      <c r="D407" s="83"/>
    </row>
    <row r="408" ht="12.75">
      <c r="D408" s="83"/>
    </row>
    <row r="409" ht="12.75">
      <c r="D409" s="83"/>
    </row>
    <row r="410" ht="12.75">
      <c r="D410" s="83"/>
    </row>
    <row r="411" ht="12.75">
      <c r="D411" s="83"/>
    </row>
    <row r="412" ht="12.75">
      <c r="D412" s="83"/>
    </row>
    <row r="413" ht="12.75">
      <c r="D413" s="83"/>
    </row>
    <row r="414" ht="12.75">
      <c r="D414" s="83"/>
    </row>
    <row r="415" ht="12.75">
      <c r="D415" s="83"/>
    </row>
    <row r="416" ht="12.75">
      <c r="D416" s="83"/>
    </row>
    <row r="417" ht="12.75">
      <c r="D417" s="83"/>
    </row>
    <row r="418" ht="12.75">
      <c r="D418" s="83"/>
    </row>
    <row r="419" ht="12.75">
      <c r="D419" s="83"/>
    </row>
    <row r="420" ht="12.75">
      <c r="D420" s="83"/>
    </row>
    <row r="421" ht="12.75">
      <c r="D421" s="83"/>
    </row>
    <row r="422" ht="12.75">
      <c r="D422" s="83"/>
    </row>
    <row r="423" ht="12.75">
      <c r="D423" s="83"/>
    </row>
    <row r="424" ht="12.75">
      <c r="D424" s="83"/>
    </row>
    <row r="425" ht="12.75">
      <c r="D425" s="83"/>
    </row>
    <row r="426" ht="12.75">
      <c r="D426" s="83"/>
    </row>
    <row r="427" ht="12.75">
      <c r="D427" s="83"/>
    </row>
    <row r="428" ht="12.75">
      <c r="D428" s="83"/>
    </row>
    <row r="429" ht="12.75">
      <c r="D429" s="83"/>
    </row>
    <row r="430" ht="12.75">
      <c r="D430" s="83"/>
    </row>
    <row r="431" ht="12.75">
      <c r="D431" s="83"/>
    </row>
    <row r="432" ht="12.75">
      <c r="D432" s="83"/>
    </row>
    <row r="433" ht="12.75">
      <c r="D433" s="83"/>
    </row>
    <row r="434" ht="12.75">
      <c r="D434" s="83"/>
    </row>
    <row r="435" ht="12.75">
      <c r="D435" s="83"/>
    </row>
    <row r="436" ht="12.75">
      <c r="D436" s="83"/>
    </row>
    <row r="437" ht="12.75">
      <c r="D437" s="83"/>
    </row>
    <row r="438" ht="12.75">
      <c r="D438" s="83"/>
    </row>
    <row r="439" ht="12.75">
      <c r="D439" s="83"/>
    </row>
    <row r="440" ht="12.75">
      <c r="D440" s="83"/>
    </row>
    <row r="441" ht="12.75">
      <c r="D441" s="83"/>
    </row>
    <row r="442" ht="12.75">
      <c r="D442" s="83"/>
    </row>
    <row r="443" ht="12.75">
      <c r="D443" s="83"/>
    </row>
    <row r="444" ht="12.75">
      <c r="D444" s="83"/>
    </row>
    <row r="445" ht="12.75">
      <c r="D445" s="83"/>
    </row>
    <row r="446" ht="12.75">
      <c r="D446" s="83"/>
    </row>
    <row r="447" ht="12.75">
      <c r="D447" s="83"/>
    </row>
    <row r="448" ht="12.75">
      <c r="D448" s="83"/>
    </row>
    <row r="449" ht="12.75">
      <c r="D449" s="83"/>
    </row>
    <row r="450" ht="12.75">
      <c r="D450" s="83"/>
    </row>
    <row r="451" ht="12.75">
      <c r="D451" s="83"/>
    </row>
    <row r="452" ht="12.75">
      <c r="D452" s="83"/>
    </row>
    <row r="453" ht="12.75">
      <c r="D453" s="83"/>
    </row>
    <row r="454" ht="12.75">
      <c r="D454" s="83"/>
    </row>
    <row r="455" ht="12.75">
      <c r="D455" s="83"/>
    </row>
    <row r="456" ht="12.75">
      <c r="D456" s="83"/>
    </row>
    <row r="457" ht="12.75">
      <c r="D457" s="83"/>
    </row>
    <row r="458" ht="12.75">
      <c r="D458" s="83"/>
    </row>
    <row r="459" ht="12.75">
      <c r="D459" s="83"/>
    </row>
    <row r="460" ht="12.75">
      <c r="D460" s="83"/>
    </row>
    <row r="461" ht="12.75">
      <c r="D461" s="83"/>
    </row>
    <row r="462" ht="12.75">
      <c r="D462" s="83"/>
    </row>
    <row r="463" ht="12.75">
      <c r="D463" s="83"/>
    </row>
    <row r="464" ht="12.75">
      <c r="D464" s="83"/>
    </row>
    <row r="465" ht="12.75">
      <c r="D465" s="83"/>
    </row>
    <row r="466" ht="12.75">
      <c r="D466" s="83"/>
    </row>
    <row r="467" ht="12.75">
      <c r="D467" s="83"/>
    </row>
    <row r="468" ht="12.75">
      <c r="D468" s="83"/>
    </row>
    <row r="469" ht="12.75">
      <c r="D469" s="83"/>
    </row>
    <row r="470" ht="12.75">
      <c r="D470" s="83"/>
    </row>
    <row r="471" ht="12.75">
      <c r="D471" s="83"/>
    </row>
    <row r="472" ht="12.75">
      <c r="D472" s="83"/>
    </row>
    <row r="473" ht="12.75">
      <c r="D473" s="83"/>
    </row>
    <row r="474" ht="12.75">
      <c r="D474" s="83"/>
    </row>
    <row r="475" ht="12.75">
      <c r="D475" s="83"/>
    </row>
    <row r="476" ht="12.75">
      <c r="D476" s="83"/>
    </row>
    <row r="477" ht="12.75">
      <c r="D477" s="83"/>
    </row>
    <row r="478" ht="12.75">
      <c r="D478" s="83"/>
    </row>
    <row r="479" ht="12.75">
      <c r="D479" s="83"/>
    </row>
    <row r="480" ht="12.75">
      <c r="D480" s="83"/>
    </row>
    <row r="481" ht="12.75">
      <c r="D481" s="83"/>
    </row>
    <row r="482" ht="12.75">
      <c r="D482" s="83"/>
    </row>
    <row r="483" ht="12.75">
      <c r="D483" s="83"/>
    </row>
    <row r="484" ht="12.75">
      <c r="D484" s="83"/>
    </row>
    <row r="485" ht="12.75">
      <c r="D485" s="83"/>
    </row>
    <row r="486" ht="12.75">
      <c r="D486" s="83"/>
    </row>
    <row r="487" ht="12.75">
      <c r="D487" s="83"/>
    </row>
    <row r="488" ht="12.75">
      <c r="D488" s="83"/>
    </row>
    <row r="489" ht="12.75">
      <c r="D489" s="83"/>
    </row>
    <row r="490" ht="12.75">
      <c r="D490" s="83"/>
    </row>
    <row r="491" ht="12.75">
      <c r="D491" s="83"/>
    </row>
    <row r="492" ht="12.75">
      <c r="D492" s="83"/>
    </row>
    <row r="493" ht="12.75">
      <c r="D493" s="83"/>
    </row>
    <row r="494" ht="12.75">
      <c r="D494" s="83"/>
    </row>
    <row r="495" ht="12.75">
      <c r="D495" s="83"/>
    </row>
    <row r="496" ht="12.75">
      <c r="D496" s="83"/>
    </row>
    <row r="497" ht="12.75">
      <c r="D497" s="83"/>
    </row>
    <row r="498" ht="12.75">
      <c r="D498" s="83"/>
    </row>
    <row r="499" ht="12.75">
      <c r="D499" s="83"/>
    </row>
    <row r="500" ht="12.75">
      <c r="D500" s="83"/>
    </row>
    <row r="501" ht="12.75">
      <c r="D501" s="83"/>
    </row>
    <row r="502" ht="12.75">
      <c r="D502" s="83"/>
    </row>
    <row r="503" ht="12.75">
      <c r="D503" s="83"/>
    </row>
    <row r="504" ht="12.75">
      <c r="D504" s="83"/>
    </row>
    <row r="505" ht="12.75">
      <c r="D505" s="83"/>
    </row>
    <row r="506" ht="12.75">
      <c r="D506" s="83"/>
    </row>
    <row r="507" ht="12.75">
      <c r="D507" s="83"/>
    </row>
    <row r="508" ht="12.75">
      <c r="D508" s="83"/>
    </row>
    <row r="509" ht="12.75">
      <c r="D509" s="83"/>
    </row>
    <row r="510" ht="12.75">
      <c r="D510" s="83"/>
    </row>
    <row r="511" ht="12.75">
      <c r="D511" s="83"/>
    </row>
    <row r="512" ht="12.75">
      <c r="D512" s="83"/>
    </row>
    <row r="513" ht="12.75">
      <c r="D513" s="83"/>
    </row>
    <row r="514" ht="12.75">
      <c r="D514" s="83"/>
    </row>
    <row r="515" ht="12.75">
      <c r="D515" s="83"/>
    </row>
    <row r="516" ht="12.75">
      <c r="D516" s="83"/>
    </row>
    <row r="517" ht="12.75">
      <c r="D517" s="83"/>
    </row>
    <row r="518" ht="12.75">
      <c r="D518" s="83"/>
    </row>
    <row r="519" ht="12.75">
      <c r="D519" s="83"/>
    </row>
    <row r="520" ht="12.75">
      <c r="D520" s="83"/>
    </row>
    <row r="521" ht="12.75">
      <c r="D521" s="83"/>
    </row>
    <row r="522" ht="12.75">
      <c r="D522" s="83"/>
    </row>
    <row r="523" ht="12.75">
      <c r="D523" s="83"/>
    </row>
    <row r="524" ht="12.75">
      <c r="D524" s="83"/>
    </row>
    <row r="525" ht="12.75">
      <c r="D525" s="83"/>
    </row>
    <row r="526" ht="12.75">
      <c r="D526" s="83"/>
    </row>
    <row r="527" ht="12.75">
      <c r="D527" s="83"/>
    </row>
    <row r="528" ht="12.75">
      <c r="D528" s="83"/>
    </row>
    <row r="529" ht="12.75">
      <c r="D529" s="83"/>
    </row>
    <row r="530" ht="12.75">
      <c r="D530" s="83"/>
    </row>
    <row r="531" ht="12.75">
      <c r="D531" s="83"/>
    </row>
    <row r="532" ht="12.75">
      <c r="D532" s="83"/>
    </row>
    <row r="533" ht="12.75">
      <c r="D533" s="83"/>
    </row>
    <row r="534" ht="12.75">
      <c r="D534" s="83"/>
    </row>
    <row r="535" ht="12.75">
      <c r="D535" s="83"/>
    </row>
    <row r="536" ht="12.75">
      <c r="D536" s="83"/>
    </row>
    <row r="537" ht="12.75">
      <c r="D537" s="83"/>
    </row>
    <row r="538" ht="12.75">
      <c r="D538" s="83"/>
    </row>
    <row r="539" ht="12.75">
      <c r="D539" s="83"/>
    </row>
    <row r="540" ht="12.75">
      <c r="D540" s="83"/>
    </row>
    <row r="541" ht="12.75">
      <c r="D541" s="83"/>
    </row>
    <row r="542" ht="12.75">
      <c r="D542" s="83"/>
    </row>
    <row r="543" ht="12.75">
      <c r="D543" s="83"/>
    </row>
    <row r="544" ht="12.75">
      <c r="D544" s="83"/>
    </row>
    <row r="545" ht="12.75">
      <c r="D545" s="83"/>
    </row>
    <row r="546" ht="12.75">
      <c r="D546" s="83"/>
    </row>
    <row r="547" ht="12.75">
      <c r="D547" s="83"/>
    </row>
    <row r="548" ht="12.75">
      <c r="D548" s="83"/>
    </row>
    <row r="549" ht="12.75">
      <c r="D549" s="83"/>
    </row>
    <row r="550" ht="12.75">
      <c r="D550" s="83"/>
    </row>
    <row r="551" ht="12.75">
      <c r="D551" s="83"/>
    </row>
    <row r="552" ht="12.75">
      <c r="D552" s="83"/>
    </row>
    <row r="553" ht="12.75">
      <c r="D553" s="83"/>
    </row>
    <row r="554" ht="12.75">
      <c r="D554" s="83"/>
    </row>
    <row r="555" ht="12.75">
      <c r="D555" s="83"/>
    </row>
    <row r="556" ht="12.75">
      <c r="D556" s="83"/>
    </row>
    <row r="557" ht="12.75">
      <c r="D557" s="83"/>
    </row>
    <row r="558" ht="12.75">
      <c r="D558" s="83"/>
    </row>
    <row r="559" ht="12.75">
      <c r="D559" s="83"/>
    </row>
    <row r="560" ht="12.75">
      <c r="D560" s="83"/>
    </row>
    <row r="561" ht="12.75">
      <c r="D561" s="83"/>
    </row>
    <row r="562" ht="12.75">
      <c r="D562" s="83"/>
    </row>
    <row r="563" ht="12.75">
      <c r="D563" s="83"/>
    </row>
    <row r="564" ht="12.75">
      <c r="D564" s="83"/>
    </row>
    <row r="565" ht="12.75">
      <c r="D565" s="83"/>
    </row>
    <row r="566" ht="12.75">
      <c r="D566" s="83"/>
    </row>
    <row r="567" ht="12.75">
      <c r="D567" s="83"/>
    </row>
    <row r="568" ht="12.75">
      <c r="D568" s="83"/>
    </row>
    <row r="569" ht="12.75">
      <c r="D569" s="83"/>
    </row>
    <row r="570" ht="12.75">
      <c r="D570" s="83"/>
    </row>
    <row r="571" ht="12.75">
      <c r="D571" s="83"/>
    </row>
    <row r="572" ht="12.75">
      <c r="D572" s="83"/>
    </row>
    <row r="573" ht="12.75">
      <c r="D573" s="83"/>
    </row>
    <row r="574" ht="12.75">
      <c r="D574" s="83"/>
    </row>
    <row r="575" ht="12.75">
      <c r="D575" s="83"/>
    </row>
    <row r="576" ht="12.75">
      <c r="D576" s="83"/>
    </row>
    <row r="577" ht="12.75">
      <c r="D577" s="83"/>
    </row>
    <row r="578" ht="12.75">
      <c r="D578" s="83"/>
    </row>
    <row r="579" ht="12.75">
      <c r="D579" s="83"/>
    </row>
    <row r="580" ht="12.75">
      <c r="D580" s="83"/>
    </row>
    <row r="581" ht="12.75">
      <c r="D581" s="83"/>
    </row>
    <row r="582" ht="12.75">
      <c r="D582" s="83"/>
    </row>
    <row r="583" ht="12.75">
      <c r="D583" s="83"/>
    </row>
    <row r="584" ht="12.75">
      <c r="D584" s="83"/>
    </row>
    <row r="585" ht="12.75">
      <c r="D585" s="83"/>
    </row>
    <row r="586" ht="12.75">
      <c r="D586" s="83"/>
    </row>
    <row r="587" ht="12.75">
      <c r="D587" s="83"/>
    </row>
    <row r="588" ht="12.75">
      <c r="D588" s="83"/>
    </row>
    <row r="589" ht="12.75">
      <c r="D589" s="83"/>
    </row>
    <row r="590" ht="12.75">
      <c r="D590" s="83"/>
    </row>
    <row r="591" ht="12.75">
      <c r="D591" s="83"/>
    </row>
    <row r="592" ht="12.75">
      <c r="D592" s="83"/>
    </row>
    <row r="593" ht="12.75">
      <c r="D593" s="83"/>
    </row>
    <row r="594" ht="12.75">
      <c r="D594" s="83"/>
    </row>
    <row r="595" ht="12.75">
      <c r="D595" s="83"/>
    </row>
    <row r="596" ht="12.75">
      <c r="D596" s="83"/>
    </row>
    <row r="597" ht="12.75">
      <c r="D597" s="83"/>
    </row>
    <row r="598" ht="12.75">
      <c r="D598" s="83"/>
    </row>
    <row r="599" ht="12.75">
      <c r="D599" s="83"/>
    </row>
    <row r="600" ht="12.75">
      <c r="D600" s="83"/>
    </row>
    <row r="601" ht="12.75">
      <c r="D601" s="83"/>
    </row>
    <row r="602" ht="12.75">
      <c r="D602" s="83"/>
    </row>
    <row r="603" ht="12.75">
      <c r="D603" s="83"/>
    </row>
    <row r="604" ht="12.75">
      <c r="D604" s="83"/>
    </row>
    <row r="605" ht="12.75">
      <c r="D605" s="83"/>
    </row>
    <row r="606" ht="12.75">
      <c r="D606" s="83"/>
    </row>
    <row r="607" ht="12.75">
      <c r="D607" s="83"/>
    </row>
    <row r="608" ht="12.75">
      <c r="D608" s="83"/>
    </row>
    <row r="609" ht="12.75">
      <c r="D609" s="83"/>
    </row>
    <row r="610" ht="12.75">
      <c r="D610" s="83"/>
    </row>
    <row r="611" ht="12.75">
      <c r="D611" s="83"/>
    </row>
    <row r="612" ht="12.75">
      <c r="D612" s="83"/>
    </row>
    <row r="613" ht="12.75">
      <c r="D613" s="83"/>
    </row>
    <row r="614" ht="12.75">
      <c r="D614" s="83"/>
    </row>
    <row r="615" ht="12.75">
      <c r="D615" s="83"/>
    </row>
    <row r="616" ht="12.75">
      <c r="D616" s="83"/>
    </row>
    <row r="617" ht="12.75">
      <c r="D617" s="83"/>
    </row>
    <row r="618" ht="12.75">
      <c r="D618" s="83"/>
    </row>
    <row r="619" ht="12.75">
      <c r="D619" s="83"/>
    </row>
    <row r="620" ht="12.75">
      <c r="D620" s="83"/>
    </row>
    <row r="621" ht="12.75">
      <c r="D621" s="83"/>
    </row>
    <row r="622" ht="12.75">
      <c r="D622" s="83"/>
    </row>
    <row r="623" ht="12.75">
      <c r="D623" s="83"/>
    </row>
    <row r="624" ht="12.75">
      <c r="D624" s="83"/>
    </row>
    <row r="625" ht="12.75">
      <c r="D625" s="83"/>
    </row>
    <row r="626" ht="12.75">
      <c r="D626" s="83"/>
    </row>
    <row r="627" ht="12.75">
      <c r="D627" s="83"/>
    </row>
    <row r="628" ht="12.75">
      <c r="D628" s="83"/>
    </row>
    <row r="629" ht="12.75">
      <c r="D629" s="83"/>
    </row>
    <row r="630" ht="12.75">
      <c r="D630" s="83"/>
    </row>
    <row r="631" ht="12.75">
      <c r="D631" s="83"/>
    </row>
    <row r="632" ht="12.75">
      <c r="D632" s="83"/>
    </row>
    <row r="633" ht="12.75">
      <c r="D633" s="83"/>
    </row>
    <row r="634" ht="12.75">
      <c r="D634" s="83"/>
    </row>
    <row r="635" ht="12.75">
      <c r="D635" s="83"/>
    </row>
    <row r="636" ht="12.75">
      <c r="D636" s="83"/>
    </row>
    <row r="637" ht="12.75">
      <c r="D637" s="83"/>
    </row>
    <row r="638" ht="12.75">
      <c r="D638" s="83"/>
    </row>
    <row r="639" ht="12.75">
      <c r="D639" s="83"/>
    </row>
    <row r="640" ht="12.75">
      <c r="D640" s="83"/>
    </row>
    <row r="641" ht="12.75">
      <c r="D641" s="83"/>
    </row>
    <row r="642" ht="12.75">
      <c r="D642" s="83"/>
    </row>
    <row r="643" ht="12.75">
      <c r="D643" s="83"/>
    </row>
    <row r="644" ht="12.75">
      <c r="D644" s="83"/>
    </row>
    <row r="645" ht="12.75">
      <c r="D645" s="83"/>
    </row>
    <row r="646" ht="12.75">
      <c r="D646" s="83"/>
    </row>
    <row r="647" ht="12.75">
      <c r="D647" s="83"/>
    </row>
    <row r="648" ht="12.75">
      <c r="D648" s="83"/>
    </row>
    <row r="649" ht="12.75">
      <c r="D649" s="83"/>
    </row>
    <row r="650" ht="12.75">
      <c r="D650" s="83"/>
    </row>
    <row r="651" ht="12.75">
      <c r="D651" s="83"/>
    </row>
    <row r="652" ht="12.75">
      <c r="D652" s="83"/>
    </row>
    <row r="653" ht="12.75">
      <c r="D653" s="83"/>
    </row>
    <row r="654" ht="12.75">
      <c r="D654" s="83"/>
    </row>
    <row r="655" ht="12.75">
      <c r="D655" s="83"/>
    </row>
    <row r="656" ht="12.75">
      <c r="D656" s="83"/>
    </row>
    <row r="657" ht="12.75">
      <c r="D657" s="83"/>
    </row>
    <row r="658" ht="12.75">
      <c r="D658" s="83"/>
    </row>
    <row r="659" ht="12.75">
      <c r="D659" s="83"/>
    </row>
    <row r="660" ht="12.75">
      <c r="D660" s="83"/>
    </row>
    <row r="661" ht="12.75">
      <c r="D661" s="83"/>
    </row>
    <row r="662" ht="12.75">
      <c r="D662" s="83"/>
    </row>
    <row r="663" ht="12.75">
      <c r="D663" s="83"/>
    </row>
    <row r="664" ht="12.75">
      <c r="D664" s="83"/>
    </row>
    <row r="665" ht="12.75">
      <c r="D665" s="83"/>
    </row>
    <row r="666" ht="12.75">
      <c r="D666" s="83"/>
    </row>
    <row r="667" ht="12.75">
      <c r="D667" s="83"/>
    </row>
    <row r="668" ht="12.75">
      <c r="D668" s="83"/>
    </row>
    <row r="669" ht="12.75">
      <c r="D669" s="83"/>
    </row>
    <row r="670" ht="12.75">
      <c r="D670" s="83"/>
    </row>
    <row r="671" ht="12.75">
      <c r="D671" s="83"/>
    </row>
    <row r="672" ht="12.75">
      <c r="D672" s="83"/>
    </row>
    <row r="673" ht="12.75">
      <c r="D673" s="83"/>
    </row>
    <row r="674" ht="12.75">
      <c r="D674" s="83"/>
    </row>
    <row r="675" ht="12.75">
      <c r="D675" s="83"/>
    </row>
    <row r="676" ht="12.75">
      <c r="D676" s="83"/>
    </row>
    <row r="677" ht="12.75">
      <c r="D677" s="83"/>
    </row>
    <row r="678" ht="12.75">
      <c r="D678" s="83"/>
    </row>
    <row r="679" ht="12.75">
      <c r="D679" s="83"/>
    </row>
    <row r="680" ht="12.75">
      <c r="D680" s="83"/>
    </row>
    <row r="681" ht="12.75">
      <c r="D681" s="83"/>
    </row>
    <row r="682" ht="12.75">
      <c r="D682" s="83"/>
    </row>
    <row r="683" ht="12.75">
      <c r="D683" s="83"/>
    </row>
    <row r="684" ht="12.75">
      <c r="D684" s="83"/>
    </row>
    <row r="685" ht="12.75">
      <c r="D685" s="83"/>
    </row>
    <row r="686" ht="12.75">
      <c r="D686" s="83"/>
    </row>
    <row r="687" ht="12.75">
      <c r="D687" s="83"/>
    </row>
    <row r="688" ht="12.75">
      <c r="D688" s="83"/>
    </row>
    <row r="689" ht="12.75">
      <c r="D689" s="83"/>
    </row>
    <row r="690" ht="12.75">
      <c r="D690" s="83"/>
    </row>
    <row r="691" ht="12.75">
      <c r="D691" s="83"/>
    </row>
    <row r="692" ht="12.75">
      <c r="D692" s="83"/>
    </row>
    <row r="693" ht="12.75">
      <c r="D693" s="83"/>
    </row>
    <row r="694" ht="12.75">
      <c r="D694" s="83"/>
    </row>
    <row r="695" ht="12.75">
      <c r="D695" s="83"/>
    </row>
    <row r="696" ht="12.75">
      <c r="D696" s="83"/>
    </row>
    <row r="697" ht="12.75">
      <c r="D697" s="83"/>
    </row>
    <row r="698" ht="12.75">
      <c r="D698" s="83"/>
    </row>
    <row r="699" ht="12.75">
      <c r="D699" s="83"/>
    </row>
    <row r="700" ht="12.75">
      <c r="D700" s="83"/>
    </row>
    <row r="701" ht="12.75">
      <c r="D701" s="83"/>
    </row>
    <row r="702" ht="12.75">
      <c r="D702" s="83"/>
    </row>
    <row r="703" ht="12.75">
      <c r="D703" s="83"/>
    </row>
    <row r="704" ht="12.75">
      <c r="D704" s="83"/>
    </row>
    <row r="705" ht="12.75">
      <c r="D705" s="83"/>
    </row>
    <row r="706" ht="12.75">
      <c r="D706" s="83"/>
    </row>
    <row r="707" ht="12.75">
      <c r="D707" s="83"/>
    </row>
    <row r="708" ht="12.75">
      <c r="D708" s="83"/>
    </row>
    <row r="709" ht="12.75">
      <c r="D709" s="83"/>
    </row>
    <row r="710" ht="12.75">
      <c r="D710" s="83"/>
    </row>
    <row r="711" ht="12.75">
      <c r="D711" s="83"/>
    </row>
    <row r="712" ht="12.75">
      <c r="D712" s="83"/>
    </row>
    <row r="713" ht="12.75">
      <c r="D713" s="83"/>
    </row>
    <row r="714" ht="12.75">
      <c r="D714" s="83"/>
    </row>
    <row r="715" ht="12.75">
      <c r="D715" s="83"/>
    </row>
    <row r="716" ht="12.75">
      <c r="D716" s="83"/>
    </row>
    <row r="717" ht="12.75">
      <c r="D717" s="83"/>
    </row>
    <row r="718" ht="12.75">
      <c r="D718" s="83"/>
    </row>
    <row r="719" ht="12.75">
      <c r="D719" s="83"/>
    </row>
    <row r="720" ht="12.75">
      <c r="D720" s="83"/>
    </row>
    <row r="721" ht="12.75">
      <c r="D721" s="83"/>
    </row>
    <row r="722" ht="12.75">
      <c r="D722" s="83"/>
    </row>
    <row r="723" ht="12.75">
      <c r="D723" s="83"/>
    </row>
    <row r="724" ht="12.75">
      <c r="D724" s="83"/>
    </row>
    <row r="725" ht="12.75">
      <c r="D725" s="83"/>
    </row>
    <row r="726" ht="12.75">
      <c r="D726" s="83"/>
    </row>
    <row r="727" ht="12.75">
      <c r="D727" s="83"/>
    </row>
    <row r="728" ht="12.75">
      <c r="D728" s="83"/>
    </row>
    <row r="729" ht="12.75">
      <c r="D729" s="83"/>
    </row>
    <row r="730" ht="12.75">
      <c r="D730" s="83"/>
    </row>
    <row r="731" ht="12.75">
      <c r="D731" s="83"/>
    </row>
    <row r="732" ht="12.75">
      <c r="D732" s="83"/>
    </row>
    <row r="733" ht="12.75">
      <c r="D733" s="83"/>
    </row>
    <row r="734" ht="12.75">
      <c r="D734" s="83"/>
    </row>
    <row r="735" ht="12.75">
      <c r="D735" s="83"/>
    </row>
    <row r="736" ht="12.75">
      <c r="D736" s="83"/>
    </row>
    <row r="737" ht="12.75">
      <c r="D737" s="83"/>
    </row>
    <row r="738" ht="12.75">
      <c r="D738" s="83"/>
    </row>
    <row r="739" ht="12.75">
      <c r="D739" s="83"/>
    </row>
    <row r="740" ht="12.75">
      <c r="D740" s="83"/>
    </row>
    <row r="741" ht="12.75">
      <c r="D741" s="83"/>
    </row>
    <row r="742" ht="12.75">
      <c r="D742" s="83"/>
    </row>
    <row r="743" ht="12.75">
      <c r="D743" s="83"/>
    </row>
    <row r="744" ht="12.75">
      <c r="D744" s="83"/>
    </row>
    <row r="745" ht="12.75">
      <c r="D745" s="83"/>
    </row>
    <row r="746" ht="12.75">
      <c r="D746" s="83"/>
    </row>
    <row r="747" ht="12.75">
      <c r="D747" s="83"/>
    </row>
    <row r="748" ht="12.75">
      <c r="D748" s="83"/>
    </row>
    <row r="749" ht="12.75">
      <c r="D749" s="83"/>
    </row>
    <row r="750" ht="12.75">
      <c r="D750" s="83"/>
    </row>
    <row r="751" ht="12.75">
      <c r="D751" s="83"/>
    </row>
    <row r="752" ht="12.75">
      <c r="D752" s="83"/>
    </row>
    <row r="753" ht="12.75">
      <c r="D753" s="83"/>
    </row>
    <row r="754" ht="12.75">
      <c r="D754" s="83"/>
    </row>
    <row r="755" ht="12.75">
      <c r="D755" s="83"/>
    </row>
    <row r="756" ht="12.75">
      <c r="D756" s="83"/>
    </row>
    <row r="757" ht="12.75">
      <c r="D757" s="83"/>
    </row>
    <row r="758" ht="12.75">
      <c r="D758" s="83"/>
    </row>
    <row r="759" ht="12.75">
      <c r="D759" s="83"/>
    </row>
    <row r="760" ht="12.75">
      <c r="D760" s="83"/>
    </row>
    <row r="761" ht="12.75">
      <c r="D761" s="83"/>
    </row>
    <row r="762" ht="12.75">
      <c r="D762" s="83"/>
    </row>
    <row r="763" ht="12.75">
      <c r="D763" s="83"/>
    </row>
    <row r="764" ht="12.75">
      <c r="D764" s="83"/>
    </row>
    <row r="765" ht="12.75">
      <c r="D765" s="83"/>
    </row>
    <row r="766" ht="12.75">
      <c r="D766" s="83"/>
    </row>
    <row r="767" ht="12.75">
      <c r="D767" s="83"/>
    </row>
    <row r="768" ht="12.75">
      <c r="D768" s="83"/>
    </row>
    <row r="769" ht="12.75">
      <c r="D769" s="83"/>
    </row>
    <row r="770" ht="12.75">
      <c r="D770" s="83"/>
    </row>
    <row r="771" ht="12.75">
      <c r="D771" s="83"/>
    </row>
    <row r="772" ht="12.75">
      <c r="D772" s="83"/>
    </row>
    <row r="773" ht="12.75">
      <c r="D773" s="83"/>
    </row>
    <row r="774" ht="12.75">
      <c r="D774" s="83"/>
    </row>
    <row r="775" ht="12.75">
      <c r="D775" s="83"/>
    </row>
    <row r="776" ht="12.75">
      <c r="D776" s="83"/>
    </row>
    <row r="777" ht="12.75">
      <c r="D777" s="83"/>
    </row>
    <row r="778" ht="12.75">
      <c r="D778" s="83"/>
    </row>
    <row r="779" ht="12.75">
      <c r="D779" s="83"/>
    </row>
    <row r="780" ht="12.75">
      <c r="D780" s="83"/>
    </row>
    <row r="781" ht="12.75">
      <c r="D781" s="83"/>
    </row>
    <row r="782" ht="12.75">
      <c r="D782" s="83"/>
    </row>
    <row r="783" ht="12.75">
      <c r="D783" s="83"/>
    </row>
    <row r="784" ht="12.75">
      <c r="D784" s="83"/>
    </row>
    <row r="785" ht="12.75">
      <c r="D785" s="83"/>
    </row>
    <row r="786" ht="12.75">
      <c r="D786" s="83"/>
    </row>
    <row r="787" ht="12.75">
      <c r="D787" s="83"/>
    </row>
    <row r="788" ht="12.75">
      <c r="D788" s="83"/>
    </row>
    <row r="789" ht="12.75">
      <c r="D789" s="83"/>
    </row>
    <row r="790" ht="12.75">
      <c r="D790" s="83"/>
    </row>
    <row r="791" ht="12.75">
      <c r="D791" s="83"/>
    </row>
    <row r="792" ht="12.75">
      <c r="D792" s="83"/>
    </row>
    <row r="793" ht="12.75">
      <c r="D793" s="83"/>
    </row>
    <row r="794" ht="12.75">
      <c r="D794" s="83"/>
    </row>
    <row r="795" ht="12.75">
      <c r="D795" s="83"/>
    </row>
    <row r="796" ht="12.75">
      <c r="D796" s="83"/>
    </row>
    <row r="797" ht="12.75">
      <c r="D797" s="83"/>
    </row>
    <row r="798" ht="12.75">
      <c r="D798" s="83"/>
    </row>
    <row r="799" ht="12.75">
      <c r="D799" s="83"/>
    </row>
    <row r="800" ht="12.75">
      <c r="D800" s="83"/>
    </row>
    <row r="801" ht="12.75">
      <c r="D801" s="83"/>
    </row>
    <row r="802" ht="12.75">
      <c r="D802" s="83"/>
    </row>
    <row r="803" ht="12.75">
      <c r="D803" s="83"/>
    </row>
    <row r="804" ht="12.75">
      <c r="D804" s="83"/>
    </row>
    <row r="805" ht="12.75">
      <c r="D805" s="83"/>
    </row>
    <row r="806" ht="12.75">
      <c r="D806" s="83"/>
    </row>
    <row r="807" ht="12.75">
      <c r="D807" s="83"/>
    </row>
    <row r="808" ht="12.75">
      <c r="D808" s="83"/>
    </row>
    <row r="809" ht="12.75">
      <c r="D809" s="83"/>
    </row>
    <row r="810" ht="12.75">
      <c r="D810" s="83"/>
    </row>
    <row r="811" ht="12.75">
      <c r="D811" s="83"/>
    </row>
    <row r="812" ht="12.75">
      <c r="D812" s="83"/>
    </row>
    <row r="813" ht="12.75">
      <c r="D813" s="83"/>
    </row>
    <row r="814" ht="12.75">
      <c r="D814" s="83"/>
    </row>
    <row r="815" ht="12.75">
      <c r="D815" s="83"/>
    </row>
    <row r="816" ht="12.75">
      <c r="D816" s="83"/>
    </row>
    <row r="817" ht="12.75">
      <c r="D817" s="83"/>
    </row>
    <row r="818" ht="12.75">
      <c r="D818" s="83"/>
    </row>
    <row r="819" ht="12.75">
      <c r="D819" s="83"/>
    </row>
    <row r="820" ht="12.75">
      <c r="D820" s="83"/>
    </row>
    <row r="821" ht="12.75">
      <c r="D821" s="83"/>
    </row>
    <row r="822" ht="12.75">
      <c r="D822" s="83"/>
    </row>
    <row r="823" ht="12.75">
      <c r="D823" s="83"/>
    </row>
    <row r="824" ht="12.75">
      <c r="D824" s="83"/>
    </row>
    <row r="825" ht="12.75">
      <c r="D825" s="83"/>
    </row>
    <row r="826" ht="12.75">
      <c r="D826" s="83"/>
    </row>
    <row r="827" ht="12.75">
      <c r="D827" s="83"/>
    </row>
    <row r="828" ht="12.75">
      <c r="D828" s="83"/>
    </row>
    <row r="829" ht="12.75">
      <c r="D829" s="83"/>
    </row>
    <row r="830" ht="12.75">
      <c r="D830" s="83"/>
    </row>
    <row r="831" ht="12.75">
      <c r="D831" s="83"/>
    </row>
    <row r="832" ht="12.75">
      <c r="D832" s="83"/>
    </row>
    <row r="833" ht="12.75">
      <c r="D833" s="83"/>
    </row>
    <row r="834" ht="12.75">
      <c r="D834" s="83"/>
    </row>
    <row r="835" ht="12.75">
      <c r="D835" s="83"/>
    </row>
    <row r="836" ht="12.75">
      <c r="D836" s="83"/>
    </row>
    <row r="837" ht="12.75">
      <c r="D837" s="83"/>
    </row>
    <row r="838" ht="12.75">
      <c r="D838" s="83"/>
    </row>
    <row r="839" ht="12.75">
      <c r="D839" s="83"/>
    </row>
    <row r="840" ht="12.75">
      <c r="D840" s="83"/>
    </row>
    <row r="841" ht="12.75">
      <c r="D841" s="83"/>
    </row>
    <row r="842" ht="12.75">
      <c r="D842" s="83"/>
    </row>
    <row r="843" ht="12.75">
      <c r="D843" s="83"/>
    </row>
    <row r="844" ht="12.75">
      <c r="D844" s="83"/>
    </row>
    <row r="845" ht="12.75">
      <c r="D845" s="83"/>
    </row>
    <row r="846" ht="12.75">
      <c r="D846" s="83"/>
    </row>
    <row r="847" ht="12.75">
      <c r="D847" s="83"/>
    </row>
    <row r="848" ht="12.75">
      <c r="D848" s="83"/>
    </row>
    <row r="849" ht="12.75">
      <c r="D849" s="83"/>
    </row>
    <row r="850" ht="12.75">
      <c r="D850" s="83"/>
    </row>
    <row r="851" ht="12.75">
      <c r="D851" s="83"/>
    </row>
    <row r="852" ht="12.75">
      <c r="D852" s="83"/>
    </row>
    <row r="853" ht="12.75">
      <c r="D853" s="83"/>
    </row>
    <row r="854" ht="12.75">
      <c r="D854" s="83"/>
    </row>
    <row r="855" ht="12.75">
      <c r="D855" s="83"/>
    </row>
    <row r="856" ht="12.75">
      <c r="D856" s="83"/>
    </row>
    <row r="857" ht="12.75">
      <c r="D857" s="83"/>
    </row>
    <row r="858" ht="12.75">
      <c r="D858" s="83"/>
    </row>
    <row r="859" ht="12.75">
      <c r="D859" s="83"/>
    </row>
    <row r="860" ht="12.75">
      <c r="D860" s="83"/>
    </row>
    <row r="861" ht="12.75">
      <c r="D861" s="83"/>
    </row>
    <row r="862" ht="12.75">
      <c r="D862" s="83"/>
    </row>
    <row r="863" ht="12.75">
      <c r="D863" s="83"/>
    </row>
    <row r="864" ht="12.75">
      <c r="D864" s="83"/>
    </row>
    <row r="865" ht="12.75">
      <c r="D865" s="83"/>
    </row>
    <row r="866" ht="12.75">
      <c r="D866" s="83"/>
    </row>
    <row r="867" ht="12.75">
      <c r="D867" s="83"/>
    </row>
    <row r="868" ht="12.75">
      <c r="D868" s="83"/>
    </row>
    <row r="869" ht="12.75">
      <c r="D869" s="83"/>
    </row>
    <row r="870" ht="12.75">
      <c r="D870" s="83"/>
    </row>
    <row r="871" ht="12.75">
      <c r="D871" s="83"/>
    </row>
    <row r="872" ht="12.75">
      <c r="D872" s="83"/>
    </row>
    <row r="873" ht="12.75">
      <c r="D873" s="83"/>
    </row>
    <row r="874" ht="12.75">
      <c r="D874" s="83"/>
    </row>
    <row r="875" ht="12.75">
      <c r="D875" s="83"/>
    </row>
    <row r="876" ht="12.75">
      <c r="D876" s="83"/>
    </row>
    <row r="877" ht="12.75">
      <c r="D877" s="83"/>
    </row>
    <row r="878" ht="12.75">
      <c r="D878" s="83"/>
    </row>
    <row r="879" ht="12.75">
      <c r="D879" s="83"/>
    </row>
    <row r="880" ht="12.75">
      <c r="D880" s="83"/>
    </row>
    <row r="881" ht="12.75">
      <c r="D881" s="83"/>
    </row>
    <row r="882" ht="12.75">
      <c r="D882" s="83"/>
    </row>
    <row r="883" ht="12.75">
      <c r="D883" s="83"/>
    </row>
    <row r="884" ht="12.75">
      <c r="D884" s="83"/>
    </row>
    <row r="885" ht="12.75">
      <c r="D885" s="83"/>
    </row>
    <row r="886" ht="12.75">
      <c r="D886" s="83"/>
    </row>
    <row r="887" ht="12.75">
      <c r="D887" s="83"/>
    </row>
    <row r="888" ht="12.75">
      <c r="D888" s="83"/>
    </row>
    <row r="889" ht="12.75">
      <c r="D889" s="83"/>
    </row>
    <row r="890" ht="12.75">
      <c r="D890" s="83"/>
    </row>
    <row r="891" ht="12.75">
      <c r="D891" s="83"/>
    </row>
    <row r="892" ht="12.75">
      <c r="D892" s="83"/>
    </row>
    <row r="893" ht="12.75">
      <c r="D893" s="83"/>
    </row>
    <row r="894" ht="12.75">
      <c r="D894" s="83"/>
    </row>
    <row r="895" ht="12.75">
      <c r="D895" s="83"/>
    </row>
    <row r="896" ht="12.75">
      <c r="D896" s="83"/>
    </row>
    <row r="897" ht="12.75">
      <c r="D897" s="83"/>
    </row>
    <row r="898" ht="12.75">
      <c r="D898" s="83"/>
    </row>
    <row r="899" ht="12.75">
      <c r="D899" s="83"/>
    </row>
    <row r="900" ht="12.75">
      <c r="D900" s="83"/>
    </row>
    <row r="901" ht="12.75">
      <c r="D901" s="83"/>
    </row>
    <row r="902" ht="12.75">
      <c r="D902" s="83"/>
    </row>
    <row r="903" ht="12.75">
      <c r="D903" s="83"/>
    </row>
    <row r="904" ht="12.75">
      <c r="D904" s="83"/>
    </row>
    <row r="905" ht="12.75">
      <c r="D905" s="83"/>
    </row>
    <row r="906" ht="12.75">
      <c r="D906" s="83"/>
    </row>
    <row r="907" ht="12.75">
      <c r="D907" s="83"/>
    </row>
    <row r="908" ht="12.75">
      <c r="D908" s="83"/>
    </row>
    <row r="909" ht="12.75">
      <c r="D909" s="83"/>
    </row>
    <row r="910" ht="12.75">
      <c r="D910" s="83"/>
    </row>
    <row r="911" ht="12.75">
      <c r="D911" s="83"/>
    </row>
    <row r="912" ht="12.75">
      <c r="D912" s="83"/>
    </row>
    <row r="913" ht="12.75">
      <c r="D913" s="83"/>
    </row>
    <row r="914" ht="12.75">
      <c r="D914" s="83"/>
    </row>
    <row r="915" ht="12.75">
      <c r="D915" s="83"/>
    </row>
    <row r="916" ht="12.75">
      <c r="D916" s="83"/>
    </row>
    <row r="917" ht="12.75">
      <c r="D917" s="83"/>
    </row>
    <row r="918" ht="12.75">
      <c r="D918" s="83"/>
    </row>
    <row r="919" ht="12.75">
      <c r="D919" s="83"/>
    </row>
    <row r="920" ht="12.75">
      <c r="D920" s="83"/>
    </row>
    <row r="921" ht="12.75">
      <c r="D921" s="83"/>
    </row>
    <row r="922" ht="12.75">
      <c r="D922" s="83"/>
    </row>
    <row r="923" ht="12.75">
      <c r="D923" s="83"/>
    </row>
    <row r="924" ht="12.75">
      <c r="D924" s="83"/>
    </row>
    <row r="925" ht="12.75">
      <c r="D925" s="83"/>
    </row>
    <row r="926" ht="12.75">
      <c r="D926" s="83"/>
    </row>
    <row r="927" ht="12.75">
      <c r="D927" s="83"/>
    </row>
    <row r="928" ht="12.75">
      <c r="D928" s="83"/>
    </row>
    <row r="929" ht="12.75">
      <c r="D929" s="83"/>
    </row>
    <row r="930" ht="12.75">
      <c r="D930" s="83"/>
    </row>
    <row r="931" ht="12.75">
      <c r="D931" s="83"/>
    </row>
    <row r="932" ht="12.75">
      <c r="D932" s="83"/>
    </row>
    <row r="933" ht="12.75">
      <c r="D933" s="83"/>
    </row>
    <row r="934" ht="12.75">
      <c r="D934" s="83"/>
    </row>
    <row r="935" ht="12.75">
      <c r="D935" s="83"/>
    </row>
    <row r="936" ht="12.75">
      <c r="D936" s="83"/>
    </row>
    <row r="937" ht="12.75">
      <c r="D937" s="83"/>
    </row>
    <row r="938" ht="12.75">
      <c r="D938" s="83"/>
    </row>
    <row r="939" ht="12.75">
      <c r="D939" s="83"/>
    </row>
    <row r="940" ht="12.75">
      <c r="D940" s="83"/>
    </row>
    <row r="941" ht="12.75">
      <c r="D941" s="83"/>
    </row>
    <row r="942" ht="12.75">
      <c r="D942" s="83"/>
    </row>
    <row r="943" ht="12.75">
      <c r="D943" s="83"/>
    </row>
    <row r="944" ht="12.75">
      <c r="D944" s="83"/>
    </row>
    <row r="945" ht="12.75">
      <c r="D945" s="83"/>
    </row>
    <row r="946" ht="12.75">
      <c r="D946" s="83"/>
    </row>
    <row r="947" ht="12.75">
      <c r="D947" s="83"/>
    </row>
    <row r="948" ht="12.75">
      <c r="D948" s="83"/>
    </row>
    <row r="949" ht="12.75">
      <c r="D949" s="83"/>
    </row>
    <row r="950" ht="12.75">
      <c r="D950" s="83"/>
    </row>
    <row r="951" ht="12.75">
      <c r="D951" s="83"/>
    </row>
    <row r="952" ht="12.75">
      <c r="D952" s="83"/>
    </row>
    <row r="953" ht="12.75">
      <c r="D953" s="83"/>
    </row>
    <row r="954" ht="12.75">
      <c r="D954" s="83"/>
    </row>
    <row r="955" ht="12.75">
      <c r="D955" s="83"/>
    </row>
    <row r="956" ht="12.75">
      <c r="D956" s="83"/>
    </row>
    <row r="957" ht="12.75">
      <c r="D957" s="83"/>
    </row>
    <row r="958" ht="12.75">
      <c r="D958" s="83"/>
    </row>
    <row r="959" ht="12.75">
      <c r="D959" s="83"/>
    </row>
    <row r="960" ht="12.75">
      <c r="D960" s="83"/>
    </row>
    <row r="961" ht="12.75">
      <c r="D961" s="83"/>
    </row>
    <row r="962" ht="12.75">
      <c r="D962" s="83"/>
    </row>
    <row r="963" ht="12.75">
      <c r="D963" s="83"/>
    </row>
    <row r="964" ht="12.75">
      <c r="D964" s="83"/>
    </row>
    <row r="965" ht="12.75">
      <c r="D965" s="83"/>
    </row>
    <row r="966" ht="12.75">
      <c r="D966" s="83"/>
    </row>
    <row r="967" ht="12.75">
      <c r="D967" s="83"/>
    </row>
    <row r="968" ht="12.75">
      <c r="D968" s="83"/>
    </row>
    <row r="969" ht="12.75">
      <c r="D969" s="83"/>
    </row>
    <row r="970" ht="12.75">
      <c r="D970" s="83"/>
    </row>
    <row r="971" ht="12.75">
      <c r="D971" s="83"/>
    </row>
    <row r="972" ht="12.75">
      <c r="D972" s="83"/>
    </row>
    <row r="973" ht="12.75">
      <c r="D973" s="83"/>
    </row>
    <row r="974" ht="12.75">
      <c r="D974" s="83"/>
    </row>
    <row r="975" ht="12.75">
      <c r="D975" s="83"/>
    </row>
    <row r="976" ht="12.75">
      <c r="D976" s="83"/>
    </row>
    <row r="977" ht="12.75">
      <c r="D977" s="83"/>
    </row>
    <row r="978" ht="12.75">
      <c r="D978" s="83"/>
    </row>
    <row r="979" ht="12.75">
      <c r="D979" s="83"/>
    </row>
    <row r="980" ht="12.75">
      <c r="D980" s="83"/>
    </row>
    <row r="981" ht="12.75">
      <c r="D981" s="83"/>
    </row>
    <row r="982" ht="12.75">
      <c r="D982" s="83"/>
    </row>
    <row r="983" ht="12.75">
      <c r="D983" s="83"/>
    </row>
    <row r="984" ht="12.75">
      <c r="D984" s="83"/>
    </row>
    <row r="985" ht="12.75">
      <c r="D985" s="83"/>
    </row>
    <row r="986" ht="12.75">
      <c r="D986" s="83"/>
    </row>
    <row r="987" ht="12.75">
      <c r="D987" s="83"/>
    </row>
    <row r="988" ht="12.75">
      <c r="D988" s="83"/>
    </row>
    <row r="989" ht="12.75">
      <c r="D989" s="83"/>
    </row>
    <row r="990" ht="12.75">
      <c r="D990" s="83"/>
    </row>
    <row r="991" ht="12.75">
      <c r="D991" s="83"/>
    </row>
    <row r="992" ht="12.75">
      <c r="D992" s="83"/>
    </row>
    <row r="993" ht="12.75">
      <c r="D993" s="83"/>
    </row>
    <row r="994" ht="12.75">
      <c r="D994" s="83"/>
    </row>
    <row r="995" ht="12.75">
      <c r="D995" s="83"/>
    </row>
    <row r="996" ht="12.75">
      <c r="D996" s="83"/>
    </row>
    <row r="997" ht="12.75">
      <c r="D997" s="83"/>
    </row>
    <row r="998" ht="12.75">
      <c r="D998" s="83"/>
    </row>
    <row r="999" ht="12.75">
      <c r="D999" s="83"/>
    </row>
    <row r="1000" ht="12.75">
      <c r="D1000" s="83"/>
    </row>
    <row r="1001" ht="12.75">
      <c r="D1001" s="83"/>
    </row>
    <row r="1002" ht="12.75">
      <c r="D1002" s="83"/>
    </row>
    <row r="1003" ht="12.75">
      <c r="D1003" s="83"/>
    </row>
    <row r="1004" ht="12.75">
      <c r="D1004" s="83"/>
    </row>
    <row r="1005" ht="12.75">
      <c r="D1005" s="83"/>
    </row>
    <row r="1006" ht="12.75">
      <c r="D1006" s="83"/>
    </row>
    <row r="1007" ht="12.75">
      <c r="D1007" s="83"/>
    </row>
    <row r="1008" ht="12.75">
      <c r="D1008" s="83"/>
    </row>
    <row r="1009" ht="12.75">
      <c r="D1009" s="83"/>
    </row>
    <row r="1010" ht="12.75">
      <c r="D1010" s="83"/>
    </row>
    <row r="1011" ht="12.75">
      <c r="D1011" s="83"/>
    </row>
    <row r="1012" ht="12.75">
      <c r="D1012" s="83"/>
    </row>
    <row r="1013" ht="12.75">
      <c r="D1013" s="83"/>
    </row>
    <row r="1014" ht="12.75">
      <c r="D1014" s="83"/>
    </row>
    <row r="1015" ht="12.75">
      <c r="D1015" s="83"/>
    </row>
    <row r="1016" ht="12.75">
      <c r="D1016" s="83"/>
    </row>
    <row r="1017" ht="12.75">
      <c r="D1017" s="83"/>
    </row>
    <row r="1018" ht="12.75">
      <c r="D1018" s="83"/>
    </row>
    <row r="1019" ht="12.75">
      <c r="D1019" s="83"/>
    </row>
    <row r="1020" ht="12.75">
      <c r="D1020" s="83"/>
    </row>
    <row r="1021" ht="12.75">
      <c r="D1021" s="83"/>
    </row>
    <row r="1022" ht="12.75">
      <c r="D1022" s="83"/>
    </row>
    <row r="1023" ht="12.75">
      <c r="D1023" s="83"/>
    </row>
    <row r="1024" ht="12.75">
      <c r="D1024" s="83"/>
    </row>
    <row r="1025" ht="12.75">
      <c r="D1025" s="83"/>
    </row>
    <row r="1026" ht="12.75">
      <c r="D1026" s="83"/>
    </row>
    <row r="1027" ht="12.75">
      <c r="D1027" s="83"/>
    </row>
    <row r="1028" ht="12.75">
      <c r="D1028" s="83"/>
    </row>
    <row r="1029" ht="12.75">
      <c r="D1029" s="83"/>
    </row>
    <row r="1030" ht="12.75">
      <c r="D1030" s="83"/>
    </row>
    <row r="1031" ht="12.75">
      <c r="D1031" s="83"/>
    </row>
    <row r="1032" ht="12.75">
      <c r="D1032" s="83"/>
    </row>
    <row r="1033" ht="12.75">
      <c r="D1033" s="83"/>
    </row>
    <row r="1034" ht="12.75">
      <c r="D1034" s="83"/>
    </row>
    <row r="1035" ht="12.75">
      <c r="D1035" s="83"/>
    </row>
    <row r="1036" ht="12.75">
      <c r="D1036" s="83"/>
    </row>
    <row r="1037" ht="12.75">
      <c r="D1037" s="83"/>
    </row>
    <row r="1038" ht="12.75">
      <c r="D1038" s="83"/>
    </row>
    <row r="1039" ht="12.75">
      <c r="D1039" s="83"/>
    </row>
    <row r="1040" ht="12.75">
      <c r="D1040" s="83"/>
    </row>
    <row r="1041" ht="12.75">
      <c r="D1041" s="83"/>
    </row>
    <row r="1042" ht="12.75">
      <c r="D1042" s="83"/>
    </row>
    <row r="1043" ht="12.75">
      <c r="D1043" s="83"/>
    </row>
    <row r="1044" ht="12.75">
      <c r="D1044" s="83"/>
    </row>
    <row r="1045" ht="12.75">
      <c r="D1045" s="83"/>
    </row>
    <row r="1046" ht="12.75">
      <c r="D1046" s="83"/>
    </row>
    <row r="1047" ht="12.75">
      <c r="D1047" s="83"/>
    </row>
    <row r="1048" ht="12.75">
      <c r="D1048" s="83"/>
    </row>
    <row r="1049" ht="12.75">
      <c r="D1049" s="83"/>
    </row>
    <row r="1050" ht="12.75">
      <c r="D1050" s="83"/>
    </row>
    <row r="1051" ht="12.75">
      <c r="D1051" s="83"/>
    </row>
    <row r="1052" ht="12.75">
      <c r="D1052" s="83"/>
    </row>
    <row r="1053" ht="12.75">
      <c r="D1053" s="83"/>
    </row>
    <row r="1054" ht="12.75">
      <c r="D1054" s="83"/>
    </row>
    <row r="1055" ht="12.75">
      <c r="D1055" s="83"/>
    </row>
    <row r="1056" ht="12.75">
      <c r="D1056" s="83"/>
    </row>
    <row r="1057" ht="12.75">
      <c r="D1057" s="83"/>
    </row>
    <row r="1058" ht="12.75">
      <c r="D1058" s="83"/>
    </row>
    <row r="1059" ht="12.75">
      <c r="D1059" s="83"/>
    </row>
    <row r="1060" ht="12.75">
      <c r="D1060" s="83"/>
    </row>
    <row r="1061" ht="12.75">
      <c r="D1061" s="83"/>
    </row>
    <row r="1062" ht="12.75">
      <c r="D1062" s="83"/>
    </row>
    <row r="1063" ht="12.75">
      <c r="D1063" s="83"/>
    </row>
    <row r="1064" ht="12.75">
      <c r="D1064" s="83"/>
    </row>
    <row r="1065" ht="12.75">
      <c r="D1065" s="83"/>
    </row>
    <row r="1066" ht="12.75">
      <c r="D1066" s="83"/>
    </row>
    <row r="1067" ht="12.75">
      <c r="D1067" s="83"/>
    </row>
    <row r="1068" ht="12.75">
      <c r="D1068" s="83"/>
    </row>
    <row r="1069" ht="12.75">
      <c r="D1069" s="83"/>
    </row>
    <row r="1070" ht="12.75">
      <c r="D1070" s="83"/>
    </row>
    <row r="1071" ht="12.75">
      <c r="D1071" s="83"/>
    </row>
    <row r="1072" ht="12.75">
      <c r="D1072" s="83"/>
    </row>
    <row r="1073" ht="12.75">
      <c r="D1073" s="83"/>
    </row>
    <row r="1074" ht="12.75">
      <c r="D1074" s="83"/>
    </row>
    <row r="1075" ht="12.75">
      <c r="D1075" s="83"/>
    </row>
    <row r="1076" ht="12.75">
      <c r="D1076" s="83"/>
    </row>
    <row r="1077" ht="12.75">
      <c r="D1077" s="83"/>
    </row>
    <row r="1078" ht="12.75">
      <c r="D1078" s="83"/>
    </row>
    <row r="1079" ht="12.75">
      <c r="D1079" s="83"/>
    </row>
    <row r="1080" ht="12.75">
      <c r="D1080" s="83"/>
    </row>
    <row r="1081" ht="12.75">
      <c r="D1081" s="83"/>
    </row>
    <row r="1082" ht="12.75">
      <c r="D1082" s="83"/>
    </row>
    <row r="1083" ht="12.75">
      <c r="D1083" s="83"/>
    </row>
    <row r="1084" ht="12.75">
      <c r="D1084" s="83"/>
    </row>
    <row r="1085" ht="12.75">
      <c r="D1085" s="83"/>
    </row>
    <row r="1086" ht="12.75">
      <c r="D1086" s="83"/>
    </row>
    <row r="1087" ht="12.75">
      <c r="D1087" s="83"/>
    </row>
    <row r="1088" ht="12.75">
      <c r="D1088" s="83"/>
    </row>
    <row r="1089" ht="12.75">
      <c r="D1089" s="83"/>
    </row>
    <row r="1090" ht="12.75">
      <c r="D1090" s="83"/>
    </row>
    <row r="1091" ht="12.75">
      <c r="D1091" s="83"/>
    </row>
    <row r="1092" ht="12.75">
      <c r="D1092" s="83"/>
    </row>
    <row r="1093" ht="12.75">
      <c r="D1093" s="83"/>
    </row>
    <row r="1094" ht="12.75">
      <c r="D1094" s="83"/>
    </row>
    <row r="1095" ht="12.75">
      <c r="D1095" s="83"/>
    </row>
    <row r="1096" ht="12.75">
      <c r="D1096" s="83"/>
    </row>
    <row r="1097" ht="12.75">
      <c r="D1097" s="83"/>
    </row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portrait" paperSize="9" r:id="rId1"/>
  <headerFooter>
    <oddFooter>&amp;LZpracováno programem BUILDpower S,  © RTS, a.s.&amp;RStránka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1020"/>
  <sheetViews>
    <sheetView view="pageBreakPreview" zoomScale="60" workbookViewId="0" topLeftCell="A1">
      <pane ySplit="7" topLeftCell="A8" activePane="bottomLeft" state="frozen"/>
      <selection pane="bottomLeft" activeCell="X47" sqref="X47"/>
    </sheetView>
  </sheetViews>
  <sheetFormatPr defaultColWidth="8.75390625" defaultRowHeight="12.75" outlineLevelRow="1"/>
  <cols>
    <col min="1" max="1" width="3.375" style="0" customWidth="1"/>
    <col min="2" max="2" width="12.75390625" style="138" customWidth="1"/>
    <col min="3" max="3" width="38.25390625" style="138" customWidth="1"/>
    <col min="4" max="4" width="4.875" style="0" customWidth="1"/>
    <col min="5" max="5" width="10.75390625" style="0" customWidth="1"/>
    <col min="6" max="6" width="9.875" style="0" customWidth="1"/>
    <col min="7" max="7" width="12.75390625" style="0" customWidth="1"/>
    <col min="9" max="9" width="11.625" style="0" hidden="1" customWidth="1"/>
    <col min="11" max="21" width="11.625" style="0" hidden="1" customWidth="1"/>
  </cols>
  <sheetData>
    <row r="1" spans="1:13" ht="15.75" customHeight="1">
      <c r="A1" s="206" t="s">
        <v>77</v>
      </c>
      <c r="B1" s="206"/>
      <c r="C1" s="206"/>
      <c r="D1" s="206"/>
      <c r="E1" s="206"/>
      <c r="F1" s="206"/>
      <c r="G1" s="206"/>
      <c r="M1" t="s">
        <v>81</v>
      </c>
    </row>
    <row r="2" spans="1:13" ht="30" customHeight="1">
      <c r="A2" s="133" t="s">
        <v>78</v>
      </c>
      <c r="B2" s="134"/>
      <c r="C2" s="207" t="s">
        <v>280</v>
      </c>
      <c r="D2" s="207"/>
      <c r="E2" s="207"/>
      <c r="F2" s="207"/>
      <c r="G2" s="208"/>
      <c r="M2" t="s">
        <v>82</v>
      </c>
    </row>
    <row r="3" spans="1:13" ht="25.15" customHeight="1">
      <c r="A3" s="133" t="s">
        <v>79</v>
      </c>
      <c r="B3" s="134" t="s">
        <v>44</v>
      </c>
      <c r="C3" s="209" t="s">
        <v>45</v>
      </c>
      <c r="D3" s="209"/>
      <c r="E3" s="209"/>
      <c r="F3" s="209"/>
      <c r="G3" s="209"/>
      <c r="I3" s="138" t="s">
        <v>82</v>
      </c>
      <c r="M3" t="s">
        <v>83</v>
      </c>
    </row>
    <row r="4" spans="1:13" ht="25.15" customHeight="1">
      <c r="A4" s="139" t="s">
        <v>80</v>
      </c>
      <c r="B4" s="140" t="s">
        <v>46</v>
      </c>
      <c r="C4" s="210" t="s">
        <v>47</v>
      </c>
      <c r="D4" s="210"/>
      <c r="E4" s="210"/>
      <c r="F4" s="210"/>
      <c r="G4" s="210"/>
      <c r="M4" t="s">
        <v>84</v>
      </c>
    </row>
    <row r="5" ht="12.75">
      <c r="D5" s="83"/>
    </row>
    <row r="6" spans="1:7" ht="12.75">
      <c r="A6" s="141" t="s">
        <v>85</v>
      </c>
      <c r="B6" s="142" t="s">
        <v>86</v>
      </c>
      <c r="C6" s="142" t="s">
        <v>87</v>
      </c>
      <c r="D6" s="143" t="s">
        <v>88</v>
      </c>
      <c r="E6" s="141" t="s">
        <v>89</v>
      </c>
      <c r="F6" s="144" t="s">
        <v>90</v>
      </c>
      <c r="G6" s="141" t="s">
        <v>12</v>
      </c>
    </row>
    <row r="7" spans="1:7" ht="12.75" hidden="1">
      <c r="A7" s="131"/>
      <c r="B7" s="135"/>
      <c r="C7" s="135"/>
      <c r="D7" s="137"/>
      <c r="E7" s="145"/>
      <c r="F7" s="146"/>
      <c r="G7" s="146"/>
    </row>
    <row r="8" spans="1:13" ht="12.75">
      <c r="A8" s="147" t="s">
        <v>92</v>
      </c>
      <c r="B8" s="148" t="s">
        <v>59</v>
      </c>
      <c r="C8" s="149" t="s">
        <v>60</v>
      </c>
      <c r="D8" s="150"/>
      <c r="E8" s="151"/>
      <c r="F8" s="152"/>
      <c r="G8" s="153">
        <f>SUMIF(M9:M18,"&lt;&gt;NOR",G9:G18)</f>
        <v>0</v>
      </c>
      <c r="M8" t="s">
        <v>93</v>
      </c>
    </row>
    <row r="9" spans="1:40" ht="22.5" outlineLevel="1">
      <c r="A9" s="154">
        <v>1</v>
      </c>
      <c r="B9" s="155" t="s">
        <v>260</v>
      </c>
      <c r="C9" s="156" t="s">
        <v>261</v>
      </c>
      <c r="D9" s="157" t="s">
        <v>96</v>
      </c>
      <c r="E9" s="158">
        <v>1</v>
      </c>
      <c r="F9" s="159"/>
      <c r="G9" s="160">
        <f aca="true" t="shared" si="0" ref="G9:G18">ROUND(E9*F9,2)</f>
        <v>0</v>
      </c>
      <c r="H9" s="161"/>
      <c r="I9" s="161"/>
      <c r="J9" s="161"/>
      <c r="K9" s="161"/>
      <c r="L9" s="161"/>
      <c r="M9" s="161" t="s">
        <v>117</v>
      </c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22.5" outlineLevel="1">
      <c r="A10" s="154">
        <v>2</v>
      </c>
      <c r="B10" s="155" t="s">
        <v>262</v>
      </c>
      <c r="C10" s="156" t="s">
        <v>263</v>
      </c>
      <c r="D10" s="157" t="s">
        <v>96</v>
      </c>
      <c r="E10" s="158">
        <v>1</v>
      </c>
      <c r="F10" s="159"/>
      <c r="G10" s="160">
        <f t="shared" si="0"/>
        <v>0</v>
      </c>
      <c r="H10" s="161"/>
      <c r="I10" s="161"/>
      <c r="J10" s="161"/>
      <c r="K10" s="161"/>
      <c r="L10" s="161"/>
      <c r="M10" s="161" t="s">
        <v>117</v>
      </c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</row>
    <row r="11" spans="1:40" ht="22.5" outlineLevel="1">
      <c r="A11" s="154">
        <v>3</v>
      </c>
      <c r="B11" s="155" t="s">
        <v>264</v>
      </c>
      <c r="C11" s="156" t="s">
        <v>265</v>
      </c>
      <c r="D11" s="157" t="s">
        <v>111</v>
      </c>
      <c r="E11" s="158">
        <v>1</v>
      </c>
      <c r="F11" s="159"/>
      <c r="G11" s="160">
        <f t="shared" si="0"/>
        <v>0</v>
      </c>
      <c r="H11" s="161"/>
      <c r="I11" s="161"/>
      <c r="J11" s="161"/>
      <c r="K11" s="161"/>
      <c r="L11" s="161"/>
      <c r="M11" s="161" t="s">
        <v>97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</row>
    <row r="12" spans="1:40" ht="22.5" outlineLevel="1">
      <c r="A12" s="154">
        <v>4</v>
      </c>
      <c r="B12" s="155" t="s">
        <v>266</v>
      </c>
      <c r="C12" s="156" t="s">
        <v>267</v>
      </c>
      <c r="D12" s="157" t="s">
        <v>114</v>
      </c>
      <c r="E12" s="158">
        <v>1</v>
      </c>
      <c r="F12" s="159"/>
      <c r="G12" s="160">
        <f t="shared" si="0"/>
        <v>0</v>
      </c>
      <c r="H12" s="161"/>
      <c r="I12" s="161"/>
      <c r="J12" s="161"/>
      <c r="K12" s="161"/>
      <c r="L12" s="161"/>
      <c r="M12" s="161" t="s">
        <v>97</v>
      </c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</row>
    <row r="13" spans="1:40" ht="12.75" outlineLevel="1">
      <c r="A13" s="154">
        <v>5</v>
      </c>
      <c r="B13" s="155" t="s">
        <v>268</v>
      </c>
      <c r="C13" s="156" t="s">
        <v>269</v>
      </c>
      <c r="D13" s="157" t="s">
        <v>96</v>
      </c>
      <c r="E13" s="158">
        <v>1</v>
      </c>
      <c r="F13" s="159"/>
      <c r="G13" s="160">
        <f t="shared" si="0"/>
        <v>0</v>
      </c>
      <c r="H13" s="161"/>
      <c r="I13" s="161"/>
      <c r="J13" s="161"/>
      <c r="K13" s="161"/>
      <c r="L13" s="161"/>
      <c r="M13" s="161" t="s">
        <v>117</v>
      </c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</row>
    <row r="14" spans="1:40" ht="12.75" outlineLevel="1">
      <c r="A14" s="154">
        <v>6</v>
      </c>
      <c r="B14" s="155" t="s">
        <v>270</v>
      </c>
      <c r="C14" s="156" t="s">
        <v>271</v>
      </c>
      <c r="D14" s="157" t="s">
        <v>96</v>
      </c>
      <c r="E14" s="158">
        <v>2</v>
      </c>
      <c r="F14" s="159"/>
      <c r="G14" s="160">
        <f t="shared" si="0"/>
        <v>0</v>
      </c>
      <c r="H14" s="161"/>
      <c r="I14" s="161"/>
      <c r="J14" s="161"/>
      <c r="K14" s="161"/>
      <c r="L14" s="161"/>
      <c r="M14" s="161" t="s">
        <v>117</v>
      </c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</row>
    <row r="15" spans="1:40" ht="22.5" outlineLevel="1">
      <c r="A15" s="154">
        <v>7</v>
      </c>
      <c r="B15" s="155" t="s">
        <v>272</v>
      </c>
      <c r="C15" s="156" t="s">
        <v>273</v>
      </c>
      <c r="D15" s="157" t="s">
        <v>175</v>
      </c>
      <c r="E15" s="158">
        <v>1</v>
      </c>
      <c r="F15" s="159"/>
      <c r="G15" s="160">
        <f t="shared" si="0"/>
        <v>0</v>
      </c>
      <c r="H15" s="161"/>
      <c r="I15" s="161"/>
      <c r="J15" s="161"/>
      <c r="K15" s="161"/>
      <c r="L15" s="161"/>
      <c r="M15" s="161" t="s">
        <v>97</v>
      </c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</row>
    <row r="16" spans="1:40" ht="12.75" outlineLevel="1">
      <c r="A16" s="154">
        <v>8</v>
      </c>
      <c r="B16" s="155" t="s">
        <v>274</v>
      </c>
      <c r="C16" s="156" t="s">
        <v>275</v>
      </c>
      <c r="D16" s="157" t="s">
        <v>175</v>
      </c>
      <c r="E16" s="158">
        <v>1</v>
      </c>
      <c r="F16" s="159"/>
      <c r="G16" s="160">
        <f t="shared" si="0"/>
        <v>0</v>
      </c>
      <c r="H16" s="161"/>
      <c r="I16" s="161"/>
      <c r="J16" s="161"/>
      <c r="K16" s="161"/>
      <c r="L16" s="161"/>
      <c r="M16" s="161" t="s">
        <v>97</v>
      </c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</row>
    <row r="17" spans="1:40" ht="12.75" outlineLevel="1">
      <c r="A17" s="154">
        <v>9</v>
      </c>
      <c r="B17" s="155" t="s">
        <v>276</v>
      </c>
      <c r="C17" s="156" t="s">
        <v>277</v>
      </c>
      <c r="D17" s="157" t="s">
        <v>96</v>
      </c>
      <c r="E17" s="158">
        <v>1</v>
      </c>
      <c r="F17" s="159"/>
      <c r="G17" s="160">
        <f t="shared" si="0"/>
        <v>0</v>
      </c>
      <c r="H17" s="161"/>
      <c r="I17" s="161"/>
      <c r="J17" s="161"/>
      <c r="K17" s="161"/>
      <c r="L17" s="161"/>
      <c r="M17" s="161" t="s">
        <v>97</v>
      </c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</row>
    <row r="18" spans="1:40" ht="12.75" outlineLevel="1">
      <c r="A18" s="162">
        <v>10</v>
      </c>
      <c r="B18" s="163" t="s">
        <v>278</v>
      </c>
      <c r="C18" s="164" t="s">
        <v>279</v>
      </c>
      <c r="D18" s="165" t="s">
        <v>175</v>
      </c>
      <c r="E18" s="166">
        <v>1</v>
      </c>
      <c r="F18" s="167"/>
      <c r="G18" s="168">
        <f t="shared" si="0"/>
        <v>0</v>
      </c>
      <c r="H18" s="161"/>
      <c r="I18" s="161"/>
      <c r="J18" s="161"/>
      <c r="K18" s="161"/>
      <c r="L18" s="161"/>
      <c r="M18" s="161" t="s">
        <v>97</v>
      </c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</row>
    <row r="19" spans="1:13" ht="12.75">
      <c r="A19" s="131"/>
      <c r="B19" s="135"/>
      <c r="C19" s="169"/>
      <c r="D19" s="137"/>
      <c r="E19" s="131"/>
      <c r="F19" s="131"/>
      <c r="G19" s="131"/>
      <c r="K19">
        <v>15</v>
      </c>
      <c r="L19">
        <v>21</v>
      </c>
      <c r="M19" t="s">
        <v>91</v>
      </c>
    </row>
    <row r="20" spans="3:13" ht="12.75">
      <c r="C20" s="170"/>
      <c r="D20" s="83"/>
      <c r="M20" t="s">
        <v>259</v>
      </c>
    </row>
    <row r="21" ht="12.75">
      <c r="D21" s="83"/>
    </row>
    <row r="22" ht="12.75">
      <c r="D22" s="83"/>
    </row>
    <row r="23" ht="12.75">
      <c r="D23" s="83"/>
    </row>
    <row r="24" ht="12.75">
      <c r="D24" s="83"/>
    </row>
    <row r="25" ht="12.75">
      <c r="D25" s="83"/>
    </row>
    <row r="26" ht="12.75">
      <c r="D26" s="83"/>
    </row>
    <row r="27" ht="12.75">
      <c r="D27" s="83"/>
    </row>
    <row r="28" ht="12.75">
      <c r="D28" s="83"/>
    </row>
    <row r="29" ht="12.75">
      <c r="D29" s="83"/>
    </row>
    <row r="30" ht="12.75">
      <c r="D30" s="83"/>
    </row>
    <row r="31" ht="12.75">
      <c r="D31" s="83"/>
    </row>
    <row r="32" ht="12.75">
      <c r="D32" s="83"/>
    </row>
    <row r="33" ht="12.75">
      <c r="D33" s="83"/>
    </row>
    <row r="34" ht="12.75">
      <c r="D34" s="83"/>
    </row>
    <row r="35" ht="12.75">
      <c r="D35" s="83"/>
    </row>
    <row r="36" ht="12.75">
      <c r="D36" s="83"/>
    </row>
    <row r="37" ht="12.75">
      <c r="D37" s="83"/>
    </row>
    <row r="38" ht="12.75">
      <c r="D38" s="83"/>
    </row>
    <row r="39" ht="12.75">
      <c r="D39" s="83"/>
    </row>
    <row r="40" ht="12.75">
      <c r="D40" s="83"/>
    </row>
    <row r="41" ht="12.75">
      <c r="D41" s="83"/>
    </row>
    <row r="42" ht="12.75">
      <c r="D42" s="83"/>
    </row>
    <row r="43" ht="12.75">
      <c r="D43" s="83"/>
    </row>
    <row r="44" ht="12.75">
      <c r="D44" s="83"/>
    </row>
    <row r="45" ht="12.75">
      <c r="D45" s="83"/>
    </row>
    <row r="46" ht="12.75">
      <c r="D46" s="83"/>
    </row>
    <row r="47" ht="12.75">
      <c r="D47" s="83"/>
    </row>
    <row r="48" ht="12.75">
      <c r="D48" s="83"/>
    </row>
    <row r="49" ht="12.75">
      <c r="D49" s="83"/>
    </row>
    <row r="50" ht="12.75">
      <c r="D50" s="83"/>
    </row>
    <row r="51" ht="12.75">
      <c r="D51" s="83"/>
    </row>
    <row r="52" ht="12.75">
      <c r="D52" s="83"/>
    </row>
    <row r="53" ht="12.75">
      <c r="D53" s="83"/>
    </row>
    <row r="54" ht="12.75">
      <c r="D54" s="83"/>
    </row>
    <row r="55" ht="12.75">
      <c r="D55" s="83"/>
    </row>
    <row r="56" ht="12.75">
      <c r="D56" s="83"/>
    </row>
    <row r="57" ht="12.75">
      <c r="D57" s="83"/>
    </row>
    <row r="58" ht="12.75">
      <c r="D58" s="83"/>
    </row>
    <row r="59" ht="12.75">
      <c r="D59" s="83"/>
    </row>
    <row r="60" ht="12.75">
      <c r="D60" s="83"/>
    </row>
    <row r="61" ht="12.75">
      <c r="D61" s="83"/>
    </row>
    <row r="62" ht="12.75">
      <c r="D62" s="83"/>
    </row>
    <row r="63" ht="12.75">
      <c r="D63" s="83"/>
    </row>
    <row r="64" ht="12.75">
      <c r="D64" s="83"/>
    </row>
    <row r="65" ht="12.75">
      <c r="D65" s="83"/>
    </row>
    <row r="66" ht="12.75">
      <c r="D66" s="83"/>
    </row>
    <row r="67" ht="12.75">
      <c r="D67" s="83"/>
    </row>
    <row r="68" ht="12.75">
      <c r="D68" s="83"/>
    </row>
    <row r="69" ht="12.75">
      <c r="D69" s="83"/>
    </row>
    <row r="70" ht="12.75">
      <c r="D70" s="83"/>
    </row>
    <row r="71" ht="12.75">
      <c r="D71" s="83"/>
    </row>
    <row r="72" ht="12.75">
      <c r="D72" s="83"/>
    </row>
    <row r="73" ht="12.75">
      <c r="D73" s="83"/>
    </row>
    <row r="74" ht="12.75">
      <c r="D74" s="83"/>
    </row>
    <row r="75" ht="12.75">
      <c r="D75" s="83"/>
    </row>
    <row r="76" ht="12.75">
      <c r="D76" s="83"/>
    </row>
    <row r="77" ht="12.75">
      <c r="D77" s="83"/>
    </row>
    <row r="78" ht="12.75">
      <c r="D78" s="83"/>
    </row>
    <row r="79" ht="12.75">
      <c r="D79" s="83"/>
    </row>
    <row r="80" ht="12.75">
      <c r="D80" s="83"/>
    </row>
    <row r="81" ht="12.75">
      <c r="D81" s="83"/>
    </row>
    <row r="82" ht="12.75">
      <c r="D82" s="83"/>
    </row>
    <row r="83" ht="12.75">
      <c r="D83" s="83"/>
    </row>
    <row r="84" ht="12.75">
      <c r="D84" s="83"/>
    </row>
    <row r="85" ht="12.75">
      <c r="D85" s="83"/>
    </row>
    <row r="86" ht="12.75">
      <c r="D86" s="83"/>
    </row>
    <row r="87" ht="12.75">
      <c r="D87" s="83"/>
    </row>
    <row r="88" ht="12.75">
      <c r="D88" s="83"/>
    </row>
    <row r="89" ht="12.75">
      <c r="D89" s="83"/>
    </row>
    <row r="90" ht="12.75">
      <c r="D90" s="83"/>
    </row>
    <row r="91" ht="12.75">
      <c r="D91" s="83"/>
    </row>
    <row r="92" ht="12.75">
      <c r="D92" s="83"/>
    </row>
    <row r="93" ht="12.75">
      <c r="D93" s="83"/>
    </row>
    <row r="94" ht="12.75">
      <c r="D94" s="83"/>
    </row>
    <row r="95" ht="12.75">
      <c r="D95" s="83"/>
    </row>
    <row r="96" ht="12.75">
      <c r="D96" s="83"/>
    </row>
    <row r="97" ht="12.75">
      <c r="D97" s="83"/>
    </row>
    <row r="98" ht="12.75">
      <c r="D98" s="83"/>
    </row>
    <row r="99" ht="12.75">
      <c r="D99" s="83"/>
    </row>
    <row r="100" ht="12.75">
      <c r="D100" s="83"/>
    </row>
    <row r="101" ht="12.75">
      <c r="D101" s="83"/>
    </row>
    <row r="102" ht="12.75">
      <c r="D102" s="83"/>
    </row>
    <row r="103" ht="12.75">
      <c r="D103" s="83"/>
    </row>
    <row r="104" ht="12.75">
      <c r="D104" s="83"/>
    </row>
    <row r="105" ht="12.75">
      <c r="D105" s="83"/>
    </row>
    <row r="106" ht="12.75">
      <c r="D106" s="83"/>
    </row>
    <row r="107" ht="12.75">
      <c r="D107" s="83"/>
    </row>
    <row r="108" ht="12.75">
      <c r="D108" s="83"/>
    </row>
    <row r="109" ht="12.75">
      <c r="D109" s="83"/>
    </row>
    <row r="110" ht="12.75">
      <c r="D110" s="83"/>
    </row>
    <row r="111" ht="12.75">
      <c r="D111" s="83"/>
    </row>
    <row r="112" ht="12.75">
      <c r="D112" s="83"/>
    </row>
    <row r="113" ht="12.75">
      <c r="D113" s="83"/>
    </row>
    <row r="114" ht="12.75">
      <c r="D114" s="83"/>
    </row>
    <row r="115" ht="12.75">
      <c r="D115" s="83"/>
    </row>
    <row r="116" ht="12.75">
      <c r="D116" s="83"/>
    </row>
    <row r="117" ht="12.75">
      <c r="D117" s="83"/>
    </row>
    <row r="118" ht="12.75">
      <c r="D118" s="83"/>
    </row>
    <row r="119" ht="12.75">
      <c r="D119" s="83"/>
    </row>
    <row r="120" ht="12.75">
      <c r="D120" s="83"/>
    </row>
    <row r="121" ht="12.75">
      <c r="D121" s="83"/>
    </row>
    <row r="122" ht="12.75">
      <c r="D122" s="83"/>
    </row>
    <row r="123" ht="12.75">
      <c r="D123" s="83"/>
    </row>
    <row r="124" ht="12.75">
      <c r="D124" s="83"/>
    </row>
    <row r="125" ht="12.75">
      <c r="D125" s="83"/>
    </row>
    <row r="126" ht="12.75">
      <c r="D126" s="83"/>
    </row>
    <row r="127" ht="12.75">
      <c r="D127" s="83"/>
    </row>
    <row r="128" ht="12.75">
      <c r="D128" s="83"/>
    </row>
    <row r="129" ht="12.75">
      <c r="D129" s="83"/>
    </row>
    <row r="130" ht="12.75">
      <c r="D130" s="83"/>
    </row>
    <row r="131" ht="12.75">
      <c r="D131" s="83"/>
    </row>
    <row r="132" ht="12.75">
      <c r="D132" s="83"/>
    </row>
    <row r="133" ht="12.75">
      <c r="D133" s="83"/>
    </row>
    <row r="134" ht="12.75">
      <c r="D134" s="83"/>
    </row>
    <row r="135" ht="12.75">
      <c r="D135" s="83"/>
    </row>
    <row r="136" ht="12.75">
      <c r="D136" s="83"/>
    </row>
    <row r="137" ht="12.75">
      <c r="D137" s="83"/>
    </row>
    <row r="138" ht="12.75">
      <c r="D138" s="83"/>
    </row>
    <row r="139" ht="12.75">
      <c r="D139" s="83"/>
    </row>
    <row r="140" ht="12.75">
      <c r="D140" s="83"/>
    </row>
    <row r="141" ht="12.75">
      <c r="D141" s="83"/>
    </row>
    <row r="142" ht="12.75">
      <c r="D142" s="83"/>
    </row>
    <row r="143" ht="12.75">
      <c r="D143" s="83"/>
    </row>
    <row r="144" ht="12.75">
      <c r="D144" s="83"/>
    </row>
    <row r="145" ht="12.75">
      <c r="D145" s="83"/>
    </row>
    <row r="146" ht="12.75">
      <c r="D146" s="83"/>
    </row>
    <row r="147" ht="12.75">
      <c r="D147" s="83"/>
    </row>
    <row r="148" ht="12.75">
      <c r="D148" s="83"/>
    </row>
    <row r="149" ht="12.75">
      <c r="D149" s="83"/>
    </row>
    <row r="150" ht="12.75">
      <c r="D150" s="83"/>
    </row>
    <row r="151" ht="12.75">
      <c r="D151" s="83"/>
    </row>
    <row r="152" ht="12.75">
      <c r="D152" s="83"/>
    </row>
    <row r="153" ht="12.75">
      <c r="D153" s="83"/>
    </row>
    <row r="154" ht="12.75">
      <c r="D154" s="83"/>
    </row>
    <row r="155" ht="12.75">
      <c r="D155" s="83"/>
    </row>
    <row r="156" ht="12.75">
      <c r="D156" s="83"/>
    </row>
    <row r="157" ht="12.75">
      <c r="D157" s="83"/>
    </row>
    <row r="158" ht="12.75">
      <c r="D158" s="83"/>
    </row>
    <row r="159" ht="12.75">
      <c r="D159" s="83"/>
    </row>
    <row r="160" ht="12.75">
      <c r="D160" s="83"/>
    </row>
    <row r="161" ht="12.75">
      <c r="D161" s="83"/>
    </row>
    <row r="162" ht="12.75">
      <c r="D162" s="83"/>
    </row>
    <row r="163" ht="12.75">
      <c r="D163" s="83"/>
    </row>
    <row r="164" ht="12.75">
      <c r="D164" s="83"/>
    </row>
    <row r="165" ht="12.75">
      <c r="D165" s="83"/>
    </row>
    <row r="166" ht="12.75">
      <c r="D166" s="83"/>
    </row>
    <row r="167" ht="12.75">
      <c r="D167" s="83"/>
    </row>
    <row r="168" ht="12.75">
      <c r="D168" s="83"/>
    </row>
    <row r="169" ht="12.75">
      <c r="D169" s="83"/>
    </row>
    <row r="170" ht="12.75">
      <c r="D170" s="83"/>
    </row>
    <row r="171" ht="12.75">
      <c r="D171" s="83"/>
    </row>
    <row r="172" ht="12.75">
      <c r="D172" s="83"/>
    </row>
    <row r="173" ht="12.75">
      <c r="D173" s="83"/>
    </row>
    <row r="174" ht="12.75">
      <c r="D174" s="83"/>
    </row>
    <row r="175" ht="12.75">
      <c r="D175" s="83"/>
    </row>
    <row r="176" ht="12.75">
      <c r="D176" s="83"/>
    </row>
    <row r="177" ht="12.75">
      <c r="D177" s="83"/>
    </row>
    <row r="178" ht="12.75">
      <c r="D178" s="83"/>
    </row>
    <row r="179" ht="12.75">
      <c r="D179" s="83"/>
    </row>
    <row r="180" ht="12.75">
      <c r="D180" s="83"/>
    </row>
    <row r="181" ht="12.75">
      <c r="D181" s="83"/>
    </row>
    <row r="182" ht="12.75">
      <c r="D182" s="83"/>
    </row>
    <row r="183" ht="12.75">
      <c r="D183" s="83"/>
    </row>
    <row r="184" ht="12.75">
      <c r="D184" s="83"/>
    </row>
    <row r="185" ht="12.75">
      <c r="D185" s="83"/>
    </row>
    <row r="186" ht="12.75">
      <c r="D186" s="83"/>
    </row>
    <row r="187" ht="12.75">
      <c r="D187" s="83"/>
    </row>
    <row r="188" ht="12.75">
      <c r="D188" s="83"/>
    </row>
    <row r="189" ht="12.75">
      <c r="D189" s="83"/>
    </row>
    <row r="190" ht="12.75">
      <c r="D190" s="83"/>
    </row>
    <row r="191" ht="12.75">
      <c r="D191" s="83"/>
    </row>
    <row r="192" ht="12.75">
      <c r="D192" s="83"/>
    </row>
    <row r="193" ht="12.75">
      <c r="D193" s="83"/>
    </row>
    <row r="194" ht="12.75">
      <c r="D194" s="83"/>
    </row>
    <row r="195" ht="12.75">
      <c r="D195" s="83"/>
    </row>
    <row r="196" ht="12.75">
      <c r="D196" s="83"/>
    </row>
    <row r="197" ht="12.75">
      <c r="D197" s="83"/>
    </row>
    <row r="198" ht="12.75">
      <c r="D198" s="83"/>
    </row>
    <row r="199" ht="12.75">
      <c r="D199" s="83"/>
    </row>
    <row r="200" ht="12.75">
      <c r="D200" s="83"/>
    </row>
    <row r="201" ht="12.75">
      <c r="D201" s="83"/>
    </row>
    <row r="202" ht="12.75">
      <c r="D202" s="83"/>
    </row>
    <row r="203" ht="12.75">
      <c r="D203" s="83"/>
    </row>
    <row r="204" ht="12.75">
      <c r="D204" s="83"/>
    </row>
    <row r="205" ht="12.75">
      <c r="D205" s="83"/>
    </row>
    <row r="206" ht="12.75">
      <c r="D206" s="83"/>
    </row>
    <row r="207" ht="12.75">
      <c r="D207" s="83"/>
    </row>
    <row r="208" ht="12.75">
      <c r="D208" s="83"/>
    </row>
    <row r="209" ht="12.75">
      <c r="D209" s="83"/>
    </row>
    <row r="210" ht="12.75">
      <c r="D210" s="83"/>
    </row>
    <row r="211" ht="12.75">
      <c r="D211" s="83"/>
    </row>
    <row r="212" ht="12.75">
      <c r="D212" s="83"/>
    </row>
    <row r="213" ht="12.75">
      <c r="D213" s="83"/>
    </row>
    <row r="214" ht="12.75">
      <c r="D214" s="83"/>
    </row>
    <row r="215" ht="12.75">
      <c r="D215" s="83"/>
    </row>
    <row r="216" ht="12.75">
      <c r="D216" s="83"/>
    </row>
    <row r="217" ht="12.75">
      <c r="D217" s="83"/>
    </row>
    <row r="218" ht="12.75">
      <c r="D218" s="83"/>
    </row>
    <row r="219" ht="12.75">
      <c r="D219" s="83"/>
    </row>
    <row r="220" ht="12.75">
      <c r="D220" s="83"/>
    </row>
    <row r="221" ht="12.75">
      <c r="D221" s="83"/>
    </row>
    <row r="222" ht="12.75">
      <c r="D222" s="83"/>
    </row>
    <row r="223" ht="12.75">
      <c r="D223" s="83"/>
    </row>
    <row r="224" ht="12.75">
      <c r="D224" s="83"/>
    </row>
    <row r="225" ht="12.75">
      <c r="D225" s="83"/>
    </row>
    <row r="226" ht="12.75">
      <c r="D226" s="83"/>
    </row>
    <row r="227" ht="12.75">
      <c r="D227" s="83"/>
    </row>
    <row r="228" ht="12.75">
      <c r="D228" s="83"/>
    </row>
    <row r="229" ht="12.75">
      <c r="D229" s="83"/>
    </row>
    <row r="230" ht="12.75">
      <c r="D230" s="83"/>
    </row>
    <row r="231" ht="12.75">
      <c r="D231" s="83"/>
    </row>
    <row r="232" ht="12.75">
      <c r="D232" s="83"/>
    </row>
    <row r="233" ht="12.75">
      <c r="D233" s="83"/>
    </row>
    <row r="234" ht="12.75">
      <c r="D234" s="83"/>
    </row>
    <row r="235" ht="12.75">
      <c r="D235" s="83"/>
    </row>
    <row r="236" ht="12.75">
      <c r="D236" s="83"/>
    </row>
    <row r="237" ht="12.75">
      <c r="D237" s="83"/>
    </row>
    <row r="238" ht="12.75">
      <c r="D238" s="83"/>
    </row>
    <row r="239" ht="12.75">
      <c r="D239" s="83"/>
    </row>
    <row r="240" ht="12.75">
      <c r="D240" s="83"/>
    </row>
    <row r="241" ht="12.75">
      <c r="D241" s="83"/>
    </row>
    <row r="242" ht="12.75">
      <c r="D242" s="83"/>
    </row>
    <row r="243" ht="12.75">
      <c r="D243" s="83"/>
    </row>
    <row r="244" ht="12.75">
      <c r="D244" s="83"/>
    </row>
    <row r="245" ht="12.75">
      <c r="D245" s="83"/>
    </row>
    <row r="246" ht="12.75">
      <c r="D246" s="83"/>
    </row>
    <row r="247" ht="12.75">
      <c r="D247" s="83"/>
    </row>
    <row r="248" ht="12.75">
      <c r="D248" s="83"/>
    </row>
    <row r="249" ht="12.75">
      <c r="D249" s="83"/>
    </row>
    <row r="250" ht="12.75">
      <c r="D250" s="83"/>
    </row>
    <row r="251" ht="12.75">
      <c r="D251" s="83"/>
    </row>
    <row r="252" ht="12.75">
      <c r="D252" s="83"/>
    </row>
    <row r="253" ht="12.75">
      <c r="D253" s="83"/>
    </row>
    <row r="254" ht="12.75">
      <c r="D254" s="83"/>
    </row>
    <row r="255" ht="12.75">
      <c r="D255" s="83"/>
    </row>
    <row r="256" ht="12.75">
      <c r="D256" s="83"/>
    </row>
    <row r="257" ht="12.75">
      <c r="D257" s="83"/>
    </row>
    <row r="258" ht="12.75">
      <c r="D258" s="83"/>
    </row>
    <row r="259" ht="12.75">
      <c r="D259" s="83"/>
    </row>
    <row r="260" ht="12.75">
      <c r="D260" s="83"/>
    </row>
    <row r="261" ht="12.75">
      <c r="D261" s="83"/>
    </row>
    <row r="262" ht="12.75">
      <c r="D262" s="83"/>
    </row>
    <row r="263" ht="12.75">
      <c r="D263" s="83"/>
    </row>
    <row r="264" ht="12.75">
      <c r="D264" s="83"/>
    </row>
    <row r="265" ht="12.75">
      <c r="D265" s="83"/>
    </row>
    <row r="266" ht="12.75">
      <c r="D266" s="83"/>
    </row>
    <row r="267" ht="12.75">
      <c r="D267" s="83"/>
    </row>
    <row r="268" ht="12.75">
      <c r="D268" s="83"/>
    </row>
    <row r="269" ht="12.75">
      <c r="D269" s="83"/>
    </row>
    <row r="270" ht="12.75">
      <c r="D270" s="83"/>
    </row>
    <row r="271" ht="12.75">
      <c r="D271" s="83"/>
    </row>
    <row r="272" ht="12.75">
      <c r="D272" s="83"/>
    </row>
    <row r="273" ht="12.75">
      <c r="D273" s="83"/>
    </row>
    <row r="274" ht="12.75">
      <c r="D274" s="83"/>
    </row>
    <row r="275" ht="12.75">
      <c r="D275" s="83"/>
    </row>
    <row r="276" ht="12.75">
      <c r="D276" s="83"/>
    </row>
    <row r="277" ht="12.75">
      <c r="D277" s="83"/>
    </row>
    <row r="278" ht="12.75">
      <c r="D278" s="83"/>
    </row>
    <row r="279" ht="12.75">
      <c r="D279" s="83"/>
    </row>
    <row r="280" ht="12.75">
      <c r="D280" s="83"/>
    </row>
    <row r="281" ht="12.75">
      <c r="D281" s="83"/>
    </row>
    <row r="282" ht="12.75">
      <c r="D282" s="83"/>
    </row>
    <row r="283" ht="12.75">
      <c r="D283" s="83"/>
    </row>
    <row r="284" ht="12.75">
      <c r="D284" s="83"/>
    </row>
    <row r="285" ht="12.75">
      <c r="D285" s="83"/>
    </row>
    <row r="286" ht="12.75">
      <c r="D286" s="83"/>
    </row>
    <row r="287" ht="12.75">
      <c r="D287" s="83"/>
    </row>
    <row r="288" ht="12.75">
      <c r="D288" s="83"/>
    </row>
    <row r="289" ht="12.75">
      <c r="D289" s="83"/>
    </row>
    <row r="290" ht="12.75">
      <c r="D290" s="83"/>
    </row>
    <row r="291" ht="12.75">
      <c r="D291" s="83"/>
    </row>
    <row r="292" ht="12.75">
      <c r="D292" s="83"/>
    </row>
    <row r="293" ht="12.75">
      <c r="D293" s="83"/>
    </row>
    <row r="294" ht="12.75">
      <c r="D294" s="83"/>
    </row>
    <row r="295" ht="12.75">
      <c r="D295" s="83"/>
    </row>
    <row r="296" ht="12.75">
      <c r="D296" s="83"/>
    </row>
    <row r="297" ht="12.75">
      <c r="D297" s="83"/>
    </row>
    <row r="298" ht="12.75">
      <c r="D298" s="83"/>
    </row>
    <row r="299" ht="12.75">
      <c r="D299" s="83"/>
    </row>
    <row r="300" ht="12.75">
      <c r="D300" s="83"/>
    </row>
    <row r="301" ht="12.75">
      <c r="D301" s="83"/>
    </row>
    <row r="302" ht="12.75">
      <c r="D302" s="83"/>
    </row>
    <row r="303" ht="12.75">
      <c r="D303" s="83"/>
    </row>
    <row r="304" ht="12.75">
      <c r="D304" s="83"/>
    </row>
    <row r="305" ht="12.75">
      <c r="D305" s="83"/>
    </row>
    <row r="306" ht="12.75">
      <c r="D306" s="83"/>
    </row>
    <row r="307" ht="12.75">
      <c r="D307" s="83"/>
    </row>
    <row r="308" ht="12.75">
      <c r="D308" s="83"/>
    </row>
    <row r="309" ht="12.75">
      <c r="D309" s="83"/>
    </row>
    <row r="310" ht="12.75">
      <c r="D310" s="83"/>
    </row>
    <row r="311" ht="12.75">
      <c r="D311" s="83"/>
    </row>
    <row r="312" ht="12.75">
      <c r="D312" s="83"/>
    </row>
    <row r="313" ht="12.75">
      <c r="D313" s="83"/>
    </row>
    <row r="314" ht="12.75">
      <c r="D314" s="83"/>
    </row>
    <row r="315" ht="12.75">
      <c r="D315" s="83"/>
    </row>
    <row r="316" ht="12.75">
      <c r="D316" s="83"/>
    </row>
    <row r="317" ht="12.75">
      <c r="D317" s="83"/>
    </row>
    <row r="318" ht="12.75">
      <c r="D318" s="83"/>
    </row>
    <row r="319" ht="12.75">
      <c r="D319" s="83"/>
    </row>
    <row r="320" ht="12.75">
      <c r="D320" s="83"/>
    </row>
    <row r="321" ht="12.75">
      <c r="D321" s="83"/>
    </row>
    <row r="322" ht="12.75">
      <c r="D322" s="83"/>
    </row>
    <row r="323" ht="12.75">
      <c r="D323" s="83"/>
    </row>
    <row r="324" ht="12.75">
      <c r="D324" s="83"/>
    </row>
    <row r="325" ht="12.75">
      <c r="D325" s="83"/>
    </row>
    <row r="326" ht="12.75">
      <c r="D326" s="83"/>
    </row>
    <row r="327" ht="12.75">
      <c r="D327" s="83"/>
    </row>
    <row r="328" ht="12.75">
      <c r="D328" s="83"/>
    </row>
    <row r="329" ht="12.75">
      <c r="D329" s="83"/>
    </row>
    <row r="330" ht="12.75">
      <c r="D330" s="83"/>
    </row>
    <row r="331" ht="12.75">
      <c r="D331" s="83"/>
    </row>
    <row r="332" ht="12.75">
      <c r="D332" s="83"/>
    </row>
    <row r="333" ht="12.75">
      <c r="D333" s="83"/>
    </row>
    <row r="334" ht="12.75">
      <c r="D334" s="83"/>
    </row>
    <row r="335" ht="12.75">
      <c r="D335" s="83"/>
    </row>
    <row r="336" ht="12.75">
      <c r="D336" s="83"/>
    </row>
    <row r="337" ht="12.75">
      <c r="D337" s="83"/>
    </row>
    <row r="338" ht="12.75">
      <c r="D338" s="83"/>
    </row>
    <row r="339" ht="12.75">
      <c r="D339" s="83"/>
    </row>
    <row r="340" ht="12.75">
      <c r="D340" s="83"/>
    </row>
    <row r="341" ht="12.75">
      <c r="D341" s="83"/>
    </row>
    <row r="342" ht="12.75">
      <c r="D342" s="83"/>
    </row>
    <row r="343" ht="12.75">
      <c r="D343" s="83"/>
    </row>
    <row r="344" ht="12.75">
      <c r="D344" s="83"/>
    </row>
    <row r="345" ht="12.75">
      <c r="D345" s="83"/>
    </row>
    <row r="346" ht="12.75">
      <c r="D346" s="83"/>
    </row>
    <row r="347" ht="12.75">
      <c r="D347" s="83"/>
    </row>
    <row r="348" ht="12.75">
      <c r="D348" s="83"/>
    </row>
    <row r="349" ht="12.75">
      <c r="D349" s="83"/>
    </row>
    <row r="350" ht="12.75">
      <c r="D350" s="83"/>
    </row>
    <row r="351" ht="12.75">
      <c r="D351" s="83"/>
    </row>
    <row r="352" ht="12.75">
      <c r="D352" s="83"/>
    </row>
    <row r="353" ht="12.75">
      <c r="D353" s="83"/>
    </row>
    <row r="354" ht="12.75">
      <c r="D354" s="83"/>
    </row>
    <row r="355" ht="12.75">
      <c r="D355" s="83"/>
    </row>
    <row r="356" ht="12.75">
      <c r="D356" s="83"/>
    </row>
    <row r="357" ht="12.75">
      <c r="D357" s="83"/>
    </row>
    <row r="358" ht="12.75">
      <c r="D358" s="83"/>
    </row>
    <row r="359" ht="12.75">
      <c r="D359" s="83"/>
    </row>
    <row r="360" ht="12.75">
      <c r="D360" s="83"/>
    </row>
    <row r="361" ht="12.75">
      <c r="D361" s="83"/>
    </row>
    <row r="362" ht="12.75">
      <c r="D362" s="83"/>
    </row>
    <row r="363" ht="12.75">
      <c r="D363" s="83"/>
    </row>
    <row r="364" ht="12.75">
      <c r="D364" s="83"/>
    </row>
    <row r="365" ht="12.75">
      <c r="D365" s="83"/>
    </row>
    <row r="366" ht="12.75">
      <c r="D366" s="83"/>
    </row>
    <row r="367" ht="12.75">
      <c r="D367" s="83"/>
    </row>
    <row r="368" ht="12.75">
      <c r="D368" s="83"/>
    </row>
    <row r="369" ht="12.75">
      <c r="D369" s="83"/>
    </row>
    <row r="370" ht="12.75">
      <c r="D370" s="83"/>
    </row>
    <row r="371" ht="12.75">
      <c r="D371" s="83"/>
    </row>
    <row r="372" ht="12.75">
      <c r="D372" s="83"/>
    </row>
    <row r="373" ht="12.75">
      <c r="D373" s="83"/>
    </row>
    <row r="374" ht="12.75">
      <c r="D374" s="83"/>
    </row>
    <row r="375" ht="12.75">
      <c r="D375" s="83"/>
    </row>
    <row r="376" ht="12.75">
      <c r="D376" s="83"/>
    </row>
    <row r="377" ht="12.75">
      <c r="D377" s="83"/>
    </row>
    <row r="378" ht="12.75">
      <c r="D378" s="83"/>
    </row>
    <row r="379" ht="12.75">
      <c r="D379" s="83"/>
    </row>
    <row r="380" ht="12.75">
      <c r="D380" s="83"/>
    </row>
    <row r="381" ht="12.75">
      <c r="D381" s="83"/>
    </row>
    <row r="382" ht="12.75">
      <c r="D382" s="83"/>
    </row>
    <row r="383" ht="12.75">
      <c r="D383" s="83"/>
    </row>
    <row r="384" ht="12.75">
      <c r="D384" s="83"/>
    </row>
    <row r="385" ht="12.75">
      <c r="D385" s="83"/>
    </row>
    <row r="386" ht="12.75">
      <c r="D386" s="83"/>
    </row>
    <row r="387" ht="12.75">
      <c r="D387" s="83"/>
    </row>
    <row r="388" ht="12.75">
      <c r="D388" s="83"/>
    </row>
    <row r="389" ht="12.75">
      <c r="D389" s="83"/>
    </row>
    <row r="390" ht="12.75">
      <c r="D390" s="83"/>
    </row>
    <row r="391" ht="12.75">
      <c r="D391" s="83"/>
    </row>
    <row r="392" ht="12.75">
      <c r="D392" s="83"/>
    </row>
    <row r="393" ht="12.75">
      <c r="D393" s="83"/>
    </row>
    <row r="394" ht="12.75">
      <c r="D394" s="83"/>
    </row>
    <row r="395" ht="12.75">
      <c r="D395" s="83"/>
    </row>
    <row r="396" ht="12.75">
      <c r="D396" s="83"/>
    </row>
    <row r="397" ht="12.75">
      <c r="D397" s="83"/>
    </row>
    <row r="398" ht="12.75">
      <c r="D398" s="83"/>
    </row>
    <row r="399" ht="12.75">
      <c r="D399" s="83"/>
    </row>
    <row r="400" ht="12.75">
      <c r="D400" s="83"/>
    </row>
    <row r="401" ht="12.75">
      <c r="D401" s="83"/>
    </row>
    <row r="402" ht="12.75">
      <c r="D402" s="83"/>
    </row>
    <row r="403" ht="12.75">
      <c r="D403" s="83"/>
    </row>
    <row r="404" ht="12.75">
      <c r="D404" s="83"/>
    </row>
    <row r="405" ht="12.75">
      <c r="D405" s="83"/>
    </row>
    <row r="406" ht="12.75">
      <c r="D406" s="83"/>
    </row>
    <row r="407" ht="12.75">
      <c r="D407" s="83"/>
    </row>
    <row r="408" ht="12.75">
      <c r="D408" s="83"/>
    </row>
    <row r="409" ht="12.75">
      <c r="D409" s="83"/>
    </row>
    <row r="410" ht="12.75">
      <c r="D410" s="83"/>
    </row>
    <row r="411" ht="12.75">
      <c r="D411" s="83"/>
    </row>
    <row r="412" ht="12.75">
      <c r="D412" s="83"/>
    </row>
    <row r="413" ht="12.75">
      <c r="D413" s="83"/>
    </row>
    <row r="414" ht="12.75">
      <c r="D414" s="83"/>
    </row>
    <row r="415" ht="12.75">
      <c r="D415" s="83"/>
    </row>
    <row r="416" ht="12.75">
      <c r="D416" s="83"/>
    </row>
    <row r="417" ht="12.75">
      <c r="D417" s="83"/>
    </row>
    <row r="418" ht="12.75">
      <c r="D418" s="83"/>
    </row>
    <row r="419" ht="12.75">
      <c r="D419" s="83"/>
    </row>
    <row r="420" ht="12.75">
      <c r="D420" s="83"/>
    </row>
    <row r="421" ht="12.75">
      <c r="D421" s="83"/>
    </row>
    <row r="422" ht="12.75">
      <c r="D422" s="83"/>
    </row>
    <row r="423" ht="12.75">
      <c r="D423" s="83"/>
    </row>
    <row r="424" ht="12.75">
      <c r="D424" s="83"/>
    </row>
    <row r="425" ht="12.75">
      <c r="D425" s="83"/>
    </row>
    <row r="426" ht="12.75">
      <c r="D426" s="83"/>
    </row>
    <row r="427" ht="12.75">
      <c r="D427" s="83"/>
    </row>
    <row r="428" ht="12.75">
      <c r="D428" s="83"/>
    </row>
    <row r="429" ht="12.75">
      <c r="D429" s="83"/>
    </row>
    <row r="430" ht="12.75">
      <c r="D430" s="83"/>
    </row>
    <row r="431" ht="12.75">
      <c r="D431" s="83"/>
    </row>
    <row r="432" ht="12.75">
      <c r="D432" s="83"/>
    </row>
    <row r="433" ht="12.75">
      <c r="D433" s="83"/>
    </row>
    <row r="434" ht="12.75">
      <c r="D434" s="83"/>
    </row>
    <row r="435" ht="12.75">
      <c r="D435" s="83"/>
    </row>
    <row r="436" ht="12.75">
      <c r="D436" s="83"/>
    </row>
    <row r="437" ht="12.75">
      <c r="D437" s="83"/>
    </row>
    <row r="438" ht="12.75">
      <c r="D438" s="83"/>
    </row>
    <row r="439" ht="12.75">
      <c r="D439" s="83"/>
    </row>
    <row r="440" ht="12.75">
      <c r="D440" s="83"/>
    </row>
    <row r="441" ht="12.75">
      <c r="D441" s="83"/>
    </row>
    <row r="442" ht="12.75">
      <c r="D442" s="83"/>
    </row>
    <row r="443" ht="12.75">
      <c r="D443" s="83"/>
    </row>
    <row r="444" ht="12.75">
      <c r="D444" s="83"/>
    </row>
    <row r="445" ht="12.75">
      <c r="D445" s="83"/>
    </row>
    <row r="446" ht="12.75">
      <c r="D446" s="83"/>
    </row>
    <row r="447" ht="12.75">
      <c r="D447" s="83"/>
    </row>
    <row r="448" ht="12.75">
      <c r="D448" s="83"/>
    </row>
    <row r="449" ht="12.75">
      <c r="D449" s="83"/>
    </row>
    <row r="450" ht="12.75">
      <c r="D450" s="83"/>
    </row>
    <row r="451" ht="12.75">
      <c r="D451" s="83"/>
    </row>
    <row r="452" ht="12.75">
      <c r="D452" s="83"/>
    </row>
    <row r="453" ht="12.75">
      <c r="D453" s="83"/>
    </row>
    <row r="454" ht="12.75">
      <c r="D454" s="83"/>
    </row>
    <row r="455" ht="12.75">
      <c r="D455" s="83"/>
    </row>
    <row r="456" ht="12.75">
      <c r="D456" s="83"/>
    </row>
    <row r="457" ht="12.75">
      <c r="D457" s="83"/>
    </row>
    <row r="458" ht="12.75">
      <c r="D458" s="83"/>
    </row>
    <row r="459" ht="12.75">
      <c r="D459" s="83"/>
    </row>
    <row r="460" ht="12.75">
      <c r="D460" s="83"/>
    </row>
    <row r="461" ht="12.75">
      <c r="D461" s="83"/>
    </row>
    <row r="462" ht="12.75">
      <c r="D462" s="83"/>
    </row>
    <row r="463" ht="12.75">
      <c r="D463" s="83"/>
    </row>
    <row r="464" ht="12.75">
      <c r="D464" s="83"/>
    </row>
    <row r="465" ht="12.75">
      <c r="D465" s="83"/>
    </row>
    <row r="466" ht="12.75">
      <c r="D466" s="83"/>
    </row>
    <row r="467" ht="12.75">
      <c r="D467" s="83"/>
    </row>
    <row r="468" ht="12.75">
      <c r="D468" s="83"/>
    </row>
    <row r="469" ht="12.75">
      <c r="D469" s="83"/>
    </row>
    <row r="470" ht="12.75">
      <c r="D470" s="83"/>
    </row>
    <row r="471" ht="12.75">
      <c r="D471" s="83"/>
    </row>
    <row r="472" ht="12.75">
      <c r="D472" s="83"/>
    </row>
    <row r="473" ht="12.75">
      <c r="D473" s="83"/>
    </row>
    <row r="474" ht="12.75">
      <c r="D474" s="83"/>
    </row>
    <row r="475" ht="12.75">
      <c r="D475" s="83"/>
    </row>
    <row r="476" ht="12.75">
      <c r="D476" s="83"/>
    </row>
    <row r="477" ht="12.75">
      <c r="D477" s="83"/>
    </row>
    <row r="478" ht="12.75">
      <c r="D478" s="83"/>
    </row>
    <row r="479" ht="12.75">
      <c r="D479" s="83"/>
    </row>
    <row r="480" ht="12.75">
      <c r="D480" s="83"/>
    </row>
    <row r="481" ht="12.75">
      <c r="D481" s="83"/>
    </row>
    <row r="482" ht="12.75">
      <c r="D482" s="83"/>
    </row>
    <row r="483" ht="12.75">
      <c r="D483" s="83"/>
    </row>
    <row r="484" ht="12.75">
      <c r="D484" s="83"/>
    </row>
    <row r="485" ht="12.75">
      <c r="D485" s="83"/>
    </row>
    <row r="486" ht="12.75">
      <c r="D486" s="83"/>
    </row>
    <row r="487" ht="12.75">
      <c r="D487" s="83"/>
    </row>
    <row r="488" ht="12.75">
      <c r="D488" s="83"/>
    </row>
    <row r="489" ht="12.75">
      <c r="D489" s="83"/>
    </row>
    <row r="490" ht="12.75">
      <c r="D490" s="83"/>
    </row>
    <row r="491" ht="12.75">
      <c r="D491" s="83"/>
    </row>
    <row r="492" ht="12.75">
      <c r="D492" s="83"/>
    </row>
    <row r="493" ht="12.75">
      <c r="D493" s="83"/>
    </row>
    <row r="494" ht="12.75">
      <c r="D494" s="83"/>
    </row>
    <row r="495" ht="12.75">
      <c r="D495" s="83"/>
    </row>
    <row r="496" ht="12.75">
      <c r="D496" s="83"/>
    </row>
    <row r="497" ht="12.75">
      <c r="D497" s="83"/>
    </row>
    <row r="498" ht="12.75">
      <c r="D498" s="83"/>
    </row>
    <row r="499" ht="12.75">
      <c r="D499" s="83"/>
    </row>
    <row r="500" ht="12.75">
      <c r="D500" s="83"/>
    </row>
    <row r="501" ht="12.75">
      <c r="D501" s="83"/>
    </row>
    <row r="502" ht="12.75">
      <c r="D502" s="83"/>
    </row>
    <row r="503" ht="12.75">
      <c r="D503" s="83"/>
    </row>
    <row r="504" ht="12.75">
      <c r="D504" s="83"/>
    </row>
    <row r="505" ht="12.75">
      <c r="D505" s="83"/>
    </row>
    <row r="506" ht="12.75">
      <c r="D506" s="83"/>
    </row>
    <row r="507" ht="12.75">
      <c r="D507" s="83"/>
    </row>
    <row r="508" ht="12.75">
      <c r="D508" s="83"/>
    </row>
    <row r="509" ht="12.75">
      <c r="D509" s="83"/>
    </row>
    <row r="510" ht="12.75">
      <c r="D510" s="83"/>
    </row>
    <row r="511" ht="12.75">
      <c r="D511" s="83"/>
    </row>
    <row r="512" ht="12.75">
      <c r="D512" s="83"/>
    </row>
    <row r="513" ht="12.75">
      <c r="D513" s="83"/>
    </row>
    <row r="514" ht="12.75">
      <c r="D514" s="83"/>
    </row>
    <row r="515" ht="12.75">
      <c r="D515" s="83"/>
    </row>
    <row r="516" ht="12.75">
      <c r="D516" s="83"/>
    </row>
    <row r="517" ht="12.75">
      <c r="D517" s="83"/>
    </row>
    <row r="518" ht="12.75">
      <c r="D518" s="83"/>
    </row>
    <row r="519" ht="12.75">
      <c r="D519" s="83"/>
    </row>
    <row r="520" ht="12.75">
      <c r="D520" s="83"/>
    </row>
    <row r="521" ht="12.75">
      <c r="D521" s="83"/>
    </row>
    <row r="522" ht="12.75">
      <c r="D522" s="83"/>
    </row>
    <row r="523" ht="12.75">
      <c r="D523" s="83"/>
    </row>
    <row r="524" ht="12.75">
      <c r="D524" s="83"/>
    </row>
    <row r="525" ht="12.75">
      <c r="D525" s="83"/>
    </row>
    <row r="526" ht="12.75">
      <c r="D526" s="83"/>
    </row>
    <row r="527" ht="12.75">
      <c r="D527" s="83"/>
    </row>
    <row r="528" ht="12.75">
      <c r="D528" s="83"/>
    </row>
    <row r="529" ht="12.75">
      <c r="D529" s="83"/>
    </row>
    <row r="530" ht="12.75">
      <c r="D530" s="83"/>
    </row>
    <row r="531" ht="12.75">
      <c r="D531" s="83"/>
    </row>
    <row r="532" ht="12.75">
      <c r="D532" s="83"/>
    </row>
    <row r="533" ht="12.75">
      <c r="D533" s="83"/>
    </row>
    <row r="534" ht="12.75">
      <c r="D534" s="83"/>
    </row>
    <row r="535" ht="12.75">
      <c r="D535" s="83"/>
    </row>
    <row r="536" ht="12.75">
      <c r="D536" s="83"/>
    </row>
    <row r="537" ht="12.75">
      <c r="D537" s="83"/>
    </row>
    <row r="538" ht="12.75">
      <c r="D538" s="83"/>
    </row>
    <row r="539" ht="12.75">
      <c r="D539" s="83"/>
    </row>
    <row r="540" ht="12.75">
      <c r="D540" s="83"/>
    </row>
    <row r="541" ht="12.75">
      <c r="D541" s="83"/>
    </row>
    <row r="542" ht="12.75">
      <c r="D542" s="83"/>
    </row>
    <row r="543" ht="12.75">
      <c r="D543" s="83"/>
    </row>
    <row r="544" ht="12.75">
      <c r="D544" s="83"/>
    </row>
    <row r="545" ht="12.75">
      <c r="D545" s="83"/>
    </row>
    <row r="546" ht="12.75">
      <c r="D546" s="83"/>
    </row>
    <row r="547" ht="12.75">
      <c r="D547" s="83"/>
    </row>
    <row r="548" ht="12.75">
      <c r="D548" s="83"/>
    </row>
    <row r="549" ht="12.75">
      <c r="D549" s="83"/>
    </row>
    <row r="550" ht="12.75">
      <c r="D550" s="83"/>
    </row>
    <row r="551" ht="12.75">
      <c r="D551" s="83"/>
    </row>
    <row r="552" ht="12.75">
      <c r="D552" s="83"/>
    </row>
    <row r="553" ht="12.75">
      <c r="D553" s="83"/>
    </row>
    <row r="554" ht="12.75">
      <c r="D554" s="83"/>
    </row>
    <row r="555" ht="12.75">
      <c r="D555" s="83"/>
    </row>
    <row r="556" ht="12.75">
      <c r="D556" s="83"/>
    </row>
    <row r="557" ht="12.75">
      <c r="D557" s="83"/>
    </row>
    <row r="558" ht="12.75">
      <c r="D558" s="83"/>
    </row>
    <row r="559" ht="12.75">
      <c r="D559" s="83"/>
    </row>
    <row r="560" ht="12.75">
      <c r="D560" s="83"/>
    </row>
    <row r="561" ht="12.75">
      <c r="D561" s="83"/>
    </row>
    <row r="562" ht="12.75">
      <c r="D562" s="83"/>
    </row>
    <row r="563" ht="12.75">
      <c r="D563" s="83"/>
    </row>
    <row r="564" ht="12.75">
      <c r="D564" s="83"/>
    </row>
    <row r="565" ht="12.75">
      <c r="D565" s="83"/>
    </row>
    <row r="566" ht="12.75">
      <c r="D566" s="83"/>
    </row>
    <row r="567" ht="12.75">
      <c r="D567" s="83"/>
    </row>
    <row r="568" ht="12.75">
      <c r="D568" s="83"/>
    </row>
    <row r="569" ht="12.75">
      <c r="D569" s="83"/>
    </row>
    <row r="570" ht="12.75">
      <c r="D570" s="83"/>
    </row>
    <row r="571" ht="12.75">
      <c r="D571" s="83"/>
    </row>
    <row r="572" ht="12.75">
      <c r="D572" s="83"/>
    </row>
    <row r="573" ht="12.75">
      <c r="D573" s="83"/>
    </row>
    <row r="574" ht="12.75">
      <c r="D574" s="83"/>
    </row>
    <row r="575" ht="12.75">
      <c r="D575" s="83"/>
    </row>
    <row r="576" ht="12.75">
      <c r="D576" s="83"/>
    </row>
    <row r="577" ht="12.75">
      <c r="D577" s="83"/>
    </row>
    <row r="578" ht="12.75">
      <c r="D578" s="83"/>
    </row>
    <row r="579" ht="12.75">
      <c r="D579" s="83"/>
    </row>
    <row r="580" ht="12.75">
      <c r="D580" s="83"/>
    </row>
    <row r="581" ht="12.75">
      <c r="D581" s="83"/>
    </row>
    <row r="582" ht="12.75">
      <c r="D582" s="83"/>
    </row>
    <row r="583" ht="12.75">
      <c r="D583" s="83"/>
    </row>
    <row r="584" ht="12.75">
      <c r="D584" s="83"/>
    </row>
    <row r="585" ht="12.75">
      <c r="D585" s="83"/>
    </row>
    <row r="586" ht="12.75">
      <c r="D586" s="83"/>
    </row>
    <row r="587" ht="12.75">
      <c r="D587" s="83"/>
    </row>
    <row r="588" ht="12.75">
      <c r="D588" s="83"/>
    </row>
    <row r="589" ht="12.75">
      <c r="D589" s="83"/>
    </row>
    <row r="590" ht="12.75">
      <c r="D590" s="83"/>
    </row>
    <row r="591" ht="12.75">
      <c r="D591" s="83"/>
    </row>
    <row r="592" ht="12.75">
      <c r="D592" s="83"/>
    </row>
    <row r="593" ht="12.75">
      <c r="D593" s="83"/>
    </row>
    <row r="594" ht="12.75">
      <c r="D594" s="83"/>
    </row>
    <row r="595" ht="12.75">
      <c r="D595" s="83"/>
    </row>
    <row r="596" ht="12.75">
      <c r="D596" s="83"/>
    </row>
    <row r="597" ht="12.75">
      <c r="D597" s="83"/>
    </row>
    <row r="598" ht="12.75">
      <c r="D598" s="83"/>
    </row>
    <row r="599" ht="12.75">
      <c r="D599" s="83"/>
    </row>
    <row r="600" ht="12.75">
      <c r="D600" s="83"/>
    </row>
    <row r="601" ht="12.75">
      <c r="D601" s="83"/>
    </row>
    <row r="602" ht="12.75">
      <c r="D602" s="83"/>
    </row>
    <row r="603" ht="12.75">
      <c r="D603" s="83"/>
    </row>
    <row r="604" ht="12.75">
      <c r="D604" s="83"/>
    </row>
    <row r="605" ht="12.75">
      <c r="D605" s="83"/>
    </row>
    <row r="606" ht="12.75">
      <c r="D606" s="83"/>
    </row>
    <row r="607" ht="12.75">
      <c r="D607" s="83"/>
    </row>
    <row r="608" ht="12.75">
      <c r="D608" s="83"/>
    </row>
    <row r="609" ht="12.75">
      <c r="D609" s="83"/>
    </row>
    <row r="610" ht="12.75">
      <c r="D610" s="83"/>
    </row>
    <row r="611" ht="12.75">
      <c r="D611" s="83"/>
    </row>
    <row r="612" ht="12.75">
      <c r="D612" s="83"/>
    </row>
    <row r="613" ht="12.75">
      <c r="D613" s="83"/>
    </row>
    <row r="614" ht="12.75">
      <c r="D614" s="83"/>
    </row>
    <row r="615" ht="12.75">
      <c r="D615" s="83"/>
    </row>
    <row r="616" ht="12.75">
      <c r="D616" s="83"/>
    </row>
    <row r="617" ht="12.75">
      <c r="D617" s="83"/>
    </row>
    <row r="618" ht="12.75">
      <c r="D618" s="83"/>
    </row>
    <row r="619" ht="12.75">
      <c r="D619" s="83"/>
    </row>
    <row r="620" ht="12.75">
      <c r="D620" s="83"/>
    </row>
    <row r="621" ht="12.75">
      <c r="D621" s="83"/>
    </row>
    <row r="622" ht="12.75">
      <c r="D622" s="83"/>
    </row>
    <row r="623" ht="12.75">
      <c r="D623" s="83"/>
    </row>
    <row r="624" ht="12.75">
      <c r="D624" s="83"/>
    </row>
    <row r="625" ht="12.75">
      <c r="D625" s="83"/>
    </row>
    <row r="626" ht="12.75">
      <c r="D626" s="83"/>
    </row>
    <row r="627" ht="12.75">
      <c r="D627" s="83"/>
    </row>
    <row r="628" ht="12.75">
      <c r="D628" s="83"/>
    </row>
    <row r="629" ht="12.75">
      <c r="D629" s="83"/>
    </row>
    <row r="630" ht="12.75">
      <c r="D630" s="83"/>
    </row>
    <row r="631" ht="12.75">
      <c r="D631" s="83"/>
    </row>
    <row r="632" ht="12.75">
      <c r="D632" s="83"/>
    </row>
    <row r="633" ht="12.75">
      <c r="D633" s="83"/>
    </row>
    <row r="634" ht="12.75">
      <c r="D634" s="83"/>
    </row>
    <row r="635" ht="12.75">
      <c r="D635" s="83"/>
    </row>
    <row r="636" ht="12.75">
      <c r="D636" s="83"/>
    </row>
    <row r="637" ht="12.75">
      <c r="D637" s="83"/>
    </row>
    <row r="638" ht="12.75">
      <c r="D638" s="83"/>
    </row>
    <row r="639" ht="12.75">
      <c r="D639" s="83"/>
    </row>
    <row r="640" ht="12.75">
      <c r="D640" s="83"/>
    </row>
    <row r="641" ht="12.75">
      <c r="D641" s="83"/>
    </row>
    <row r="642" ht="12.75">
      <c r="D642" s="83"/>
    </row>
    <row r="643" ht="12.75">
      <c r="D643" s="83"/>
    </row>
    <row r="644" ht="12.75">
      <c r="D644" s="83"/>
    </row>
    <row r="645" ht="12.75">
      <c r="D645" s="83"/>
    </row>
    <row r="646" ht="12.75">
      <c r="D646" s="83"/>
    </row>
    <row r="647" ht="12.75">
      <c r="D647" s="83"/>
    </row>
    <row r="648" ht="12.75">
      <c r="D648" s="83"/>
    </row>
    <row r="649" ht="12.75">
      <c r="D649" s="83"/>
    </row>
    <row r="650" ht="12.75">
      <c r="D650" s="83"/>
    </row>
    <row r="651" ht="12.75">
      <c r="D651" s="83"/>
    </row>
    <row r="652" ht="12.75">
      <c r="D652" s="83"/>
    </row>
    <row r="653" ht="12.75">
      <c r="D653" s="83"/>
    </row>
    <row r="654" ht="12.75">
      <c r="D654" s="83"/>
    </row>
    <row r="655" ht="12.75">
      <c r="D655" s="83"/>
    </row>
    <row r="656" ht="12.75">
      <c r="D656" s="83"/>
    </row>
    <row r="657" ht="12.75">
      <c r="D657" s="83"/>
    </row>
    <row r="658" ht="12.75">
      <c r="D658" s="83"/>
    </row>
    <row r="659" ht="12.75">
      <c r="D659" s="83"/>
    </row>
    <row r="660" ht="12.75">
      <c r="D660" s="83"/>
    </row>
    <row r="661" ht="12.75">
      <c r="D661" s="83"/>
    </row>
    <row r="662" ht="12.75">
      <c r="D662" s="83"/>
    </row>
    <row r="663" ht="12.75">
      <c r="D663" s="83"/>
    </row>
    <row r="664" ht="12.75">
      <c r="D664" s="83"/>
    </row>
    <row r="665" ht="12.75">
      <c r="D665" s="83"/>
    </row>
    <row r="666" ht="12.75">
      <c r="D666" s="83"/>
    </row>
    <row r="667" ht="12.75">
      <c r="D667" s="83"/>
    </row>
    <row r="668" ht="12.75">
      <c r="D668" s="83"/>
    </row>
    <row r="669" ht="12.75">
      <c r="D669" s="83"/>
    </row>
    <row r="670" ht="12.75">
      <c r="D670" s="83"/>
    </row>
    <row r="671" ht="12.75">
      <c r="D671" s="83"/>
    </row>
    <row r="672" ht="12.75">
      <c r="D672" s="83"/>
    </row>
    <row r="673" ht="12.75">
      <c r="D673" s="83"/>
    </row>
    <row r="674" ht="12.75">
      <c r="D674" s="83"/>
    </row>
    <row r="675" ht="12.75">
      <c r="D675" s="83"/>
    </row>
    <row r="676" ht="12.75">
      <c r="D676" s="83"/>
    </row>
    <row r="677" ht="12.75">
      <c r="D677" s="83"/>
    </row>
    <row r="678" ht="12.75">
      <c r="D678" s="83"/>
    </row>
    <row r="679" ht="12.75">
      <c r="D679" s="83"/>
    </row>
    <row r="680" ht="12.75">
      <c r="D680" s="83"/>
    </row>
    <row r="681" ht="12.75">
      <c r="D681" s="83"/>
    </row>
    <row r="682" ht="12.75">
      <c r="D682" s="83"/>
    </row>
    <row r="683" ht="12.75">
      <c r="D683" s="83"/>
    </row>
    <row r="684" ht="12.75">
      <c r="D684" s="83"/>
    </row>
    <row r="685" ht="12.75">
      <c r="D685" s="83"/>
    </row>
    <row r="686" ht="12.75">
      <c r="D686" s="83"/>
    </row>
    <row r="687" ht="12.75">
      <c r="D687" s="83"/>
    </row>
    <row r="688" ht="12.75">
      <c r="D688" s="83"/>
    </row>
    <row r="689" ht="12.75">
      <c r="D689" s="83"/>
    </row>
    <row r="690" ht="12.75">
      <c r="D690" s="83"/>
    </row>
    <row r="691" ht="12.75">
      <c r="D691" s="83"/>
    </row>
    <row r="692" ht="12.75">
      <c r="D692" s="83"/>
    </row>
    <row r="693" ht="12.75">
      <c r="D693" s="83"/>
    </row>
    <row r="694" ht="12.75">
      <c r="D694" s="83"/>
    </row>
    <row r="695" ht="12.75">
      <c r="D695" s="83"/>
    </row>
    <row r="696" ht="12.75">
      <c r="D696" s="83"/>
    </row>
    <row r="697" ht="12.75">
      <c r="D697" s="83"/>
    </row>
    <row r="698" ht="12.75">
      <c r="D698" s="83"/>
    </row>
    <row r="699" ht="12.75">
      <c r="D699" s="83"/>
    </row>
    <row r="700" ht="12.75">
      <c r="D700" s="83"/>
    </row>
    <row r="701" ht="12.75">
      <c r="D701" s="83"/>
    </row>
    <row r="702" ht="12.75">
      <c r="D702" s="83"/>
    </row>
    <row r="703" ht="12.75">
      <c r="D703" s="83"/>
    </row>
    <row r="704" ht="12.75">
      <c r="D704" s="83"/>
    </row>
    <row r="705" ht="12.75">
      <c r="D705" s="83"/>
    </row>
    <row r="706" ht="12.75">
      <c r="D706" s="83"/>
    </row>
    <row r="707" ht="12.75">
      <c r="D707" s="83"/>
    </row>
    <row r="708" ht="12.75">
      <c r="D708" s="83"/>
    </row>
    <row r="709" ht="12.75">
      <c r="D709" s="83"/>
    </row>
    <row r="710" ht="12.75">
      <c r="D710" s="83"/>
    </row>
    <row r="711" ht="12.75">
      <c r="D711" s="83"/>
    </row>
    <row r="712" ht="12.75">
      <c r="D712" s="83"/>
    </row>
    <row r="713" ht="12.75">
      <c r="D713" s="83"/>
    </row>
    <row r="714" ht="12.75">
      <c r="D714" s="83"/>
    </row>
    <row r="715" ht="12.75">
      <c r="D715" s="83"/>
    </row>
    <row r="716" ht="12.75">
      <c r="D716" s="83"/>
    </row>
    <row r="717" ht="12.75">
      <c r="D717" s="83"/>
    </row>
    <row r="718" ht="12.75">
      <c r="D718" s="83"/>
    </row>
    <row r="719" ht="12.75">
      <c r="D719" s="83"/>
    </row>
    <row r="720" ht="12.75">
      <c r="D720" s="83"/>
    </row>
    <row r="721" ht="12.75">
      <c r="D721" s="83"/>
    </row>
    <row r="722" ht="12.75">
      <c r="D722" s="83"/>
    </row>
    <row r="723" ht="12.75">
      <c r="D723" s="83"/>
    </row>
    <row r="724" ht="12.75">
      <c r="D724" s="83"/>
    </row>
    <row r="725" ht="12.75">
      <c r="D725" s="83"/>
    </row>
    <row r="726" ht="12.75">
      <c r="D726" s="83"/>
    </row>
    <row r="727" ht="12.75">
      <c r="D727" s="83"/>
    </row>
    <row r="728" ht="12.75">
      <c r="D728" s="83"/>
    </row>
    <row r="729" ht="12.75">
      <c r="D729" s="83"/>
    </row>
    <row r="730" ht="12.75">
      <c r="D730" s="83"/>
    </row>
    <row r="731" ht="12.75">
      <c r="D731" s="83"/>
    </row>
    <row r="732" ht="12.75">
      <c r="D732" s="83"/>
    </row>
    <row r="733" ht="12.75">
      <c r="D733" s="83"/>
    </row>
    <row r="734" ht="12.75">
      <c r="D734" s="83"/>
    </row>
    <row r="735" ht="12.75">
      <c r="D735" s="83"/>
    </row>
    <row r="736" ht="12.75">
      <c r="D736" s="83"/>
    </row>
    <row r="737" ht="12.75">
      <c r="D737" s="83"/>
    </row>
    <row r="738" ht="12.75">
      <c r="D738" s="83"/>
    </row>
    <row r="739" ht="12.75">
      <c r="D739" s="83"/>
    </row>
    <row r="740" ht="12.75">
      <c r="D740" s="83"/>
    </row>
    <row r="741" ht="12.75">
      <c r="D741" s="83"/>
    </row>
    <row r="742" ht="12.75">
      <c r="D742" s="83"/>
    </row>
    <row r="743" ht="12.75">
      <c r="D743" s="83"/>
    </row>
    <row r="744" ht="12.75">
      <c r="D744" s="83"/>
    </row>
    <row r="745" ht="12.75">
      <c r="D745" s="83"/>
    </row>
    <row r="746" ht="12.75">
      <c r="D746" s="83"/>
    </row>
    <row r="747" ht="12.75">
      <c r="D747" s="83"/>
    </row>
    <row r="748" ht="12.75">
      <c r="D748" s="83"/>
    </row>
    <row r="749" ht="12.75">
      <c r="D749" s="83"/>
    </row>
    <row r="750" ht="12.75">
      <c r="D750" s="83"/>
    </row>
    <row r="751" ht="12.75">
      <c r="D751" s="83"/>
    </row>
    <row r="752" ht="12.75">
      <c r="D752" s="83"/>
    </row>
    <row r="753" ht="12.75">
      <c r="D753" s="83"/>
    </row>
    <row r="754" ht="12.75">
      <c r="D754" s="83"/>
    </row>
    <row r="755" ht="12.75">
      <c r="D755" s="83"/>
    </row>
    <row r="756" ht="12.75">
      <c r="D756" s="83"/>
    </row>
    <row r="757" ht="12.75">
      <c r="D757" s="83"/>
    </row>
    <row r="758" ht="12.75">
      <c r="D758" s="83"/>
    </row>
    <row r="759" ht="12.75">
      <c r="D759" s="83"/>
    </row>
    <row r="760" ht="12.75">
      <c r="D760" s="83"/>
    </row>
    <row r="761" ht="12.75">
      <c r="D761" s="83"/>
    </row>
    <row r="762" ht="12.75">
      <c r="D762" s="83"/>
    </row>
    <row r="763" ht="12.75">
      <c r="D763" s="83"/>
    </row>
    <row r="764" ht="12.75">
      <c r="D764" s="83"/>
    </row>
    <row r="765" ht="12.75">
      <c r="D765" s="83"/>
    </row>
    <row r="766" ht="12.75">
      <c r="D766" s="83"/>
    </row>
    <row r="767" ht="12.75">
      <c r="D767" s="83"/>
    </row>
    <row r="768" ht="12.75">
      <c r="D768" s="83"/>
    </row>
    <row r="769" ht="12.75">
      <c r="D769" s="83"/>
    </row>
    <row r="770" ht="12.75">
      <c r="D770" s="83"/>
    </row>
    <row r="771" ht="12.75">
      <c r="D771" s="83"/>
    </row>
    <row r="772" ht="12.75">
      <c r="D772" s="83"/>
    </row>
    <row r="773" ht="12.75">
      <c r="D773" s="83"/>
    </row>
    <row r="774" ht="12.75">
      <c r="D774" s="83"/>
    </row>
    <row r="775" ht="12.75">
      <c r="D775" s="83"/>
    </row>
    <row r="776" ht="12.75">
      <c r="D776" s="83"/>
    </row>
    <row r="777" ht="12.75">
      <c r="D777" s="83"/>
    </row>
    <row r="778" ht="12.75">
      <c r="D778" s="83"/>
    </row>
    <row r="779" ht="12.75">
      <c r="D779" s="83"/>
    </row>
    <row r="780" ht="12.75">
      <c r="D780" s="83"/>
    </row>
    <row r="781" ht="12.75">
      <c r="D781" s="83"/>
    </row>
    <row r="782" ht="12.75">
      <c r="D782" s="83"/>
    </row>
    <row r="783" ht="12.75">
      <c r="D783" s="83"/>
    </row>
    <row r="784" ht="12.75">
      <c r="D784" s="83"/>
    </row>
    <row r="785" ht="12.75">
      <c r="D785" s="83"/>
    </row>
    <row r="786" ht="12.75">
      <c r="D786" s="83"/>
    </row>
    <row r="787" ht="12.75">
      <c r="D787" s="83"/>
    </row>
    <row r="788" ht="12.75">
      <c r="D788" s="83"/>
    </row>
    <row r="789" ht="12.75">
      <c r="D789" s="83"/>
    </row>
    <row r="790" ht="12.75">
      <c r="D790" s="83"/>
    </row>
    <row r="791" ht="12.75">
      <c r="D791" s="83"/>
    </row>
    <row r="792" ht="12.75">
      <c r="D792" s="83"/>
    </row>
    <row r="793" ht="12.75">
      <c r="D793" s="83"/>
    </row>
    <row r="794" ht="12.75">
      <c r="D794" s="83"/>
    </row>
    <row r="795" ht="12.75">
      <c r="D795" s="83"/>
    </row>
    <row r="796" ht="12.75">
      <c r="D796" s="83"/>
    </row>
    <row r="797" ht="12.75">
      <c r="D797" s="83"/>
    </row>
    <row r="798" ht="12.75">
      <c r="D798" s="83"/>
    </row>
    <row r="799" ht="12.75">
      <c r="D799" s="83"/>
    </row>
    <row r="800" ht="12.75">
      <c r="D800" s="83"/>
    </row>
    <row r="801" ht="12.75">
      <c r="D801" s="83"/>
    </row>
    <row r="802" ht="12.75">
      <c r="D802" s="83"/>
    </row>
    <row r="803" ht="12.75">
      <c r="D803" s="83"/>
    </row>
    <row r="804" ht="12.75">
      <c r="D804" s="83"/>
    </row>
    <row r="805" ht="12.75">
      <c r="D805" s="83"/>
    </row>
    <row r="806" ht="12.75">
      <c r="D806" s="83"/>
    </row>
    <row r="807" ht="12.75">
      <c r="D807" s="83"/>
    </row>
    <row r="808" ht="12.75">
      <c r="D808" s="83"/>
    </row>
    <row r="809" ht="12.75">
      <c r="D809" s="83"/>
    </row>
    <row r="810" ht="12.75">
      <c r="D810" s="83"/>
    </row>
    <row r="811" ht="12.75">
      <c r="D811" s="83"/>
    </row>
    <row r="812" ht="12.75">
      <c r="D812" s="83"/>
    </row>
    <row r="813" ht="12.75">
      <c r="D813" s="83"/>
    </row>
    <row r="814" ht="12.75">
      <c r="D814" s="83"/>
    </row>
    <row r="815" ht="12.75">
      <c r="D815" s="83"/>
    </row>
    <row r="816" ht="12.75">
      <c r="D816" s="83"/>
    </row>
    <row r="817" ht="12.75">
      <c r="D817" s="83"/>
    </row>
    <row r="818" ht="12.75">
      <c r="D818" s="83"/>
    </row>
    <row r="819" ht="12.75">
      <c r="D819" s="83"/>
    </row>
    <row r="820" ht="12.75">
      <c r="D820" s="83"/>
    </row>
    <row r="821" ht="12.75">
      <c r="D821" s="83"/>
    </row>
    <row r="822" ht="12.75">
      <c r="D822" s="83"/>
    </row>
    <row r="823" ht="12.75">
      <c r="D823" s="83"/>
    </row>
    <row r="824" ht="12.75">
      <c r="D824" s="83"/>
    </row>
    <row r="825" ht="12.75">
      <c r="D825" s="83"/>
    </row>
    <row r="826" ht="12.75">
      <c r="D826" s="83"/>
    </row>
    <row r="827" ht="12.75">
      <c r="D827" s="83"/>
    </row>
    <row r="828" ht="12.75">
      <c r="D828" s="83"/>
    </row>
    <row r="829" ht="12.75">
      <c r="D829" s="83"/>
    </row>
    <row r="830" ht="12.75">
      <c r="D830" s="83"/>
    </row>
    <row r="831" ht="12.75">
      <c r="D831" s="83"/>
    </row>
    <row r="832" ht="12.75">
      <c r="D832" s="83"/>
    </row>
    <row r="833" ht="12.75">
      <c r="D833" s="83"/>
    </row>
    <row r="834" ht="12.75">
      <c r="D834" s="83"/>
    </row>
    <row r="835" ht="12.75">
      <c r="D835" s="83"/>
    </row>
    <row r="836" ht="12.75">
      <c r="D836" s="83"/>
    </row>
    <row r="837" ht="12.75">
      <c r="D837" s="83"/>
    </row>
    <row r="838" ht="12.75">
      <c r="D838" s="83"/>
    </row>
    <row r="839" ht="12.75">
      <c r="D839" s="83"/>
    </row>
    <row r="840" ht="12.75">
      <c r="D840" s="83"/>
    </row>
    <row r="841" ht="12.75">
      <c r="D841" s="83"/>
    </row>
    <row r="842" ht="12.75">
      <c r="D842" s="83"/>
    </row>
    <row r="843" ht="12.75">
      <c r="D843" s="83"/>
    </row>
    <row r="844" ht="12.75">
      <c r="D844" s="83"/>
    </row>
    <row r="845" ht="12.75">
      <c r="D845" s="83"/>
    </row>
    <row r="846" ht="12.75">
      <c r="D846" s="83"/>
    </row>
    <row r="847" ht="12.75">
      <c r="D847" s="83"/>
    </row>
    <row r="848" ht="12.75">
      <c r="D848" s="83"/>
    </row>
    <row r="849" ht="12.75">
      <c r="D849" s="83"/>
    </row>
    <row r="850" ht="12.75">
      <c r="D850" s="83"/>
    </row>
    <row r="851" ht="12.75">
      <c r="D851" s="83"/>
    </row>
    <row r="852" ht="12.75">
      <c r="D852" s="83"/>
    </row>
    <row r="853" ht="12.75">
      <c r="D853" s="83"/>
    </row>
    <row r="854" ht="12.75">
      <c r="D854" s="83"/>
    </row>
    <row r="855" ht="12.75">
      <c r="D855" s="83"/>
    </row>
    <row r="856" ht="12.75">
      <c r="D856" s="83"/>
    </row>
    <row r="857" ht="12.75">
      <c r="D857" s="83"/>
    </row>
    <row r="858" ht="12.75">
      <c r="D858" s="83"/>
    </row>
    <row r="859" ht="12.75">
      <c r="D859" s="83"/>
    </row>
    <row r="860" ht="12.75">
      <c r="D860" s="83"/>
    </row>
    <row r="861" ht="12.75">
      <c r="D861" s="83"/>
    </row>
    <row r="862" ht="12.75">
      <c r="D862" s="83"/>
    </row>
    <row r="863" ht="12.75">
      <c r="D863" s="83"/>
    </row>
    <row r="864" ht="12.75">
      <c r="D864" s="83"/>
    </row>
    <row r="865" ht="12.75">
      <c r="D865" s="83"/>
    </row>
    <row r="866" ht="12.75">
      <c r="D866" s="83"/>
    </row>
    <row r="867" ht="12.75">
      <c r="D867" s="83"/>
    </row>
    <row r="868" ht="12.75">
      <c r="D868" s="83"/>
    </row>
    <row r="869" ht="12.75">
      <c r="D869" s="83"/>
    </row>
    <row r="870" ht="12.75">
      <c r="D870" s="83"/>
    </row>
    <row r="871" ht="12.75">
      <c r="D871" s="83"/>
    </row>
    <row r="872" ht="12.75">
      <c r="D872" s="83"/>
    </row>
    <row r="873" ht="12.75">
      <c r="D873" s="83"/>
    </row>
    <row r="874" ht="12.75">
      <c r="D874" s="83"/>
    </row>
    <row r="875" ht="12.75">
      <c r="D875" s="83"/>
    </row>
    <row r="876" ht="12.75">
      <c r="D876" s="83"/>
    </row>
    <row r="877" ht="12.75">
      <c r="D877" s="83"/>
    </row>
    <row r="878" ht="12.75">
      <c r="D878" s="83"/>
    </row>
    <row r="879" ht="12.75">
      <c r="D879" s="83"/>
    </row>
    <row r="880" ht="12.75">
      <c r="D880" s="83"/>
    </row>
    <row r="881" ht="12.75">
      <c r="D881" s="83"/>
    </row>
    <row r="882" ht="12.75">
      <c r="D882" s="83"/>
    </row>
    <row r="883" ht="12.75">
      <c r="D883" s="83"/>
    </row>
    <row r="884" ht="12.75">
      <c r="D884" s="83"/>
    </row>
    <row r="885" ht="12.75">
      <c r="D885" s="83"/>
    </row>
    <row r="886" ht="12.75">
      <c r="D886" s="83"/>
    </row>
    <row r="887" ht="12.75">
      <c r="D887" s="83"/>
    </row>
    <row r="888" ht="12.75">
      <c r="D888" s="83"/>
    </row>
    <row r="889" ht="12.75">
      <c r="D889" s="83"/>
    </row>
    <row r="890" ht="12.75">
      <c r="D890" s="83"/>
    </row>
    <row r="891" ht="12.75">
      <c r="D891" s="83"/>
    </row>
    <row r="892" ht="12.75">
      <c r="D892" s="83"/>
    </row>
    <row r="893" ht="12.75">
      <c r="D893" s="83"/>
    </row>
    <row r="894" ht="12.75">
      <c r="D894" s="83"/>
    </row>
    <row r="895" ht="12.75">
      <c r="D895" s="83"/>
    </row>
    <row r="896" ht="12.75">
      <c r="D896" s="83"/>
    </row>
    <row r="897" ht="12.75">
      <c r="D897" s="83"/>
    </row>
    <row r="898" ht="12.75">
      <c r="D898" s="83"/>
    </row>
    <row r="899" ht="12.75">
      <c r="D899" s="83"/>
    </row>
    <row r="900" ht="12.75">
      <c r="D900" s="83"/>
    </row>
    <row r="901" ht="12.75">
      <c r="D901" s="83"/>
    </row>
    <row r="902" ht="12.75">
      <c r="D902" s="83"/>
    </row>
    <row r="903" ht="12.75">
      <c r="D903" s="83"/>
    </row>
    <row r="904" ht="12.75">
      <c r="D904" s="83"/>
    </row>
    <row r="905" ht="12.75">
      <c r="D905" s="83"/>
    </row>
    <row r="906" ht="12.75">
      <c r="D906" s="83"/>
    </row>
    <row r="907" ht="12.75">
      <c r="D907" s="83"/>
    </row>
    <row r="908" ht="12.75">
      <c r="D908" s="83"/>
    </row>
    <row r="909" ht="12.75">
      <c r="D909" s="83"/>
    </row>
    <row r="910" ht="12.75">
      <c r="D910" s="83"/>
    </row>
    <row r="911" ht="12.75">
      <c r="D911" s="83"/>
    </row>
    <row r="912" ht="12.75">
      <c r="D912" s="83"/>
    </row>
    <row r="913" ht="12.75">
      <c r="D913" s="83"/>
    </row>
    <row r="914" ht="12.75">
      <c r="D914" s="83"/>
    </row>
    <row r="915" ht="12.75">
      <c r="D915" s="83"/>
    </row>
    <row r="916" ht="12.75">
      <c r="D916" s="83"/>
    </row>
    <row r="917" ht="12.75">
      <c r="D917" s="83"/>
    </row>
    <row r="918" ht="12.75">
      <c r="D918" s="83"/>
    </row>
    <row r="919" ht="12.75">
      <c r="D919" s="83"/>
    </row>
    <row r="920" ht="12.75">
      <c r="D920" s="83"/>
    </row>
    <row r="921" ht="12.75">
      <c r="D921" s="83"/>
    </row>
    <row r="922" ht="12.75">
      <c r="D922" s="83"/>
    </row>
    <row r="923" ht="12.75">
      <c r="D923" s="83"/>
    </row>
    <row r="924" ht="12.75">
      <c r="D924" s="83"/>
    </row>
    <row r="925" ht="12.75">
      <c r="D925" s="83"/>
    </row>
    <row r="926" ht="12.75">
      <c r="D926" s="83"/>
    </row>
    <row r="927" ht="12.75">
      <c r="D927" s="83"/>
    </row>
    <row r="928" ht="12.75">
      <c r="D928" s="83"/>
    </row>
    <row r="929" ht="12.75">
      <c r="D929" s="83"/>
    </row>
    <row r="930" ht="12.75">
      <c r="D930" s="83"/>
    </row>
    <row r="931" ht="12.75">
      <c r="D931" s="83"/>
    </row>
    <row r="932" ht="12.75">
      <c r="D932" s="83"/>
    </row>
    <row r="933" ht="12.75">
      <c r="D933" s="83"/>
    </row>
    <row r="934" ht="12.75">
      <c r="D934" s="83"/>
    </row>
    <row r="935" ht="12.75">
      <c r="D935" s="83"/>
    </row>
    <row r="936" ht="12.75">
      <c r="D936" s="83"/>
    </row>
    <row r="937" ht="12.75">
      <c r="D937" s="83"/>
    </row>
    <row r="938" ht="12.75">
      <c r="D938" s="83"/>
    </row>
    <row r="939" ht="12.75">
      <c r="D939" s="83"/>
    </row>
    <row r="940" ht="12.75">
      <c r="D940" s="83"/>
    </row>
    <row r="941" ht="12.75">
      <c r="D941" s="83"/>
    </row>
    <row r="942" ht="12.75">
      <c r="D942" s="83"/>
    </row>
    <row r="943" ht="12.75">
      <c r="D943" s="83"/>
    </row>
    <row r="944" ht="12.75">
      <c r="D944" s="83"/>
    </row>
    <row r="945" ht="12.75">
      <c r="D945" s="83"/>
    </row>
    <row r="946" ht="12.75">
      <c r="D946" s="83"/>
    </row>
    <row r="947" ht="12.75">
      <c r="D947" s="83"/>
    </row>
    <row r="948" ht="12.75">
      <c r="D948" s="83"/>
    </row>
    <row r="949" ht="12.75">
      <c r="D949" s="83"/>
    </row>
    <row r="950" ht="12.75">
      <c r="D950" s="83"/>
    </row>
    <row r="951" ht="12.75">
      <c r="D951" s="83"/>
    </row>
    <row r="952" ht="12.75">
      <c r="D952" s="83"/>
    </row>
    <row r="953" ht="12.75">
      <c r="D953" s="83"/>
    </row>
    <row r="954" ht="12.75">
      <c r="D954" s="83"/>
    </row>
    <row r="955" ht="12.75">
      <c r="D955" s="83"/>
    </row>
    <row r="956" ht="12.75">
      <c r="D956" s="83"/>
    </row>
    <row r="957" ht="12.75">
      <c r="D957" s="83"/>
    </row>
    <row r="958" ht="12.75">
      <c r="D958" s="83"/>
    </row>
    <row r="959" ht="12.75">
      <c r="D959" s="83"/>
    </row>
    <row r="960" ht="12.75">
      <c r="D960" s="83"/>
    </row>
    <row r="961" ht="12.75">
      <c r="D961" s="83"/>
    </row>
    <row r="962" ht="12.75">
      <c r="D962" s="83"/>
    </row>
    <row r="963" ht="12.75">
      <c r="D963" s="83"/>
    </row>
    <row r="964" ht="12.75">
      <c r="D964" s="83"/>
    </row>
    <row r="965" ht="12.75">
      <c r="D965" s="83"/>
    </row>
    <row r="966" ht="12.75">
      <c r="D966" s="83"/>
    </row>
    <row r="967" ht="12.75">
      <c r="D967" s="83"/>
    </row>
    <row r="968" ht="12.75">
      <c r="D968" s="83"/>
    </row>
    <row r="969" ht="12.75">
      <c r="D969" s="83"/>
    </row>
    <row r="970" ht="12.75">
      <c r="D970" s="83"/>
    </row>
    <row r="971" ht="12.75">
      <c r="D971" s="83"/>
    </row>
    <row r="972" ht="12.75">
      <c r="D972" s="83"/>
    </row>
    <row r="973" ht="12.75">
      <c r="D973" s="83"/>
    </row>
    <row r="974" ht="12.75">
      <c r="D974" s="83"/>
    </row>
    <row r="975" ht="12.75">
      <c r="D975" s="83"/>
    </row>
    <row r="976" ht="12.75">
      <c r="D976" s="83"/>
    </row>
    <row r="977" ht="12.75">
      <c r="D977" s="83"/>
    </row>
    <row r="978" ht="12.75">
      <c r="D978" s="83"/>
    </row>
    <row r="979" ht="12.75">
      <c r="D979" s="83"/>
    </row>
    <row r="980" ht="12.75">
      <c r="D980" s="83"/>
    </row>
    <row r="981" ht="12.75">
      <c r="D981" s="83"/>
    </row>
    <row r="982" ht="12.75">
      <c r="D982" s="83"/>
    </row>
    <row r="983" ht="12.75">
      <c r="D983" s="83"/>
    </row>
    <row r="984" ht="12.75">
      <c r="D984" s="83"/>
    </row>
    <row r="985" ht="12.75">
      <c r="D985" s="83"/>
    </row>
    <row r="986" ht="12.75">
      <c r="D986" s="83"/>
    </row>
    <row r="987" ht="12.75">
      <c r="D987" s="83"/>
    </row>
    <row r="988" ht="12.75">
      <c r="D988" s="83"/>
    </row>
    <row r="989" ht="12.75">
      <c r="D989" s="83"/>
    </row>
    <row r="990" ht="12.75">
      <c r="D990" s="83"/>
    </row>
    <row r="991" ht="12.75">
      <c r="D991" s="83"/>
    </row>
    <row r="992" ht="12.75">
      <c r="D992" s="83"/>
    </row>
    <row r="993" ht="12.75">
      <c r="D993" s="83"/>
    </row>
    <row r="994" ht="12.75">
      <c r="D994" s="83"/>
    </row>
    <row r="995" ht="12.75">
      <c r="D995" s="83"/>
    </row>
    <row r="996" ht="12.75">
      <c r="D996" s="83"/>
    </row>
    <row r="997" ht="12.75">
      <c r="D997" s="83"/>
    </row>
    <row r="998" ht="12.75">
      <c r="D998" s="83"/>
    </row>
    <row r="999" ht="12.75">
      <c r="D999" s="83"/>
    </row>
    <row r="1000" ht="12.75">
      <c r="D1000" s="83"/>
    </row>
    <row r="1001" ht="12.75">
      <c r="D1001" s="83"/>
    </row>
    <row r="1002" ht="12.75">
      <c r="D1002" s="83"/>
    </row>
    <row r="1003" ht="12.75">
      <c r="D1003" s="83"/>
    </row>
    <row r="1004" ht="12.75">
      <c r="D1004" s="83"/>
    </row>
    <row r="1005" ht="12.75">
      <c r="D1005" s="83"/>
    </row>
    <row r="1006" ht="12.75">
      <c r="D1006" s="83"/>
    </row>
    <row r="1007" ht="12.75">
      <c r="D1007" s="83"/>
    </row>
    <row r="1008" ht="12.75">
      <c r="D1008" s="83"/>
    </row>
    <row r="1009" ht="12.75">
      <c r="D1009" s="83"/>
    </row>
    <row r="1010" ht="12.75">
      <c r="D1010" s="83"/>
    </row>
    <row r="1011" ht="12.75">
      <c r="D1011" s="83"/>
    </row>
    <row r="1012" ht="12.75">
      <c r="D1012" s="83"/>
    </row>
    <row r="1013" ht="12.75">
      <c r="D1013" s="83"/>
    </row>
    <row r="1014" ht="12.75">
      <c r="D1014" s="83"/>
    </row>
    <row r="1015" ht="12.75">
      <c r="D1015" s="83"/>
    </row>
    <row r="1016" ht="12.75">
      <c r="D1016" s="83"/>
    </row>
    <row r="1017" ht="12.75">
      <c r="D1017" s="83"/>
    </row>
    <row r="1018" ht="12.75">
      <c r="D1018" s="83"/>
    </row>
    <row r="1019" ht="12.75">
      <c r="D1019" s="83"/>
    </row>
    <row r="1020" ht="12.75">
      <c r="D1020" s="83"/>
    </row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portrait" paperSize="9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Havlíček Radek</dc:creator>
  <cp:keywords/>
  <dc:description/>
  <cp:lastModifiedBy>Lenka KREJČIŘÍKOVÁ</cp:lastModifiedBy>
  <cp:lastPrinted>2021-07-29T06:31:14Z</cp:lastPrinted>
  <dcterms:created xsi:type="dcterms:W3CDTF">2009-04-08T07:15:50Z</dcterms:created>
  <dcterms:modified xsi:type="dcterms:W3CDTF">2021-08-23T09:04:41Z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