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<sst xmlns="http://schemas.openxmlformats.org/spreadsheetml/2006/main" count="381" uniqueCount="129">
  <si>
    <t>Firma: Správa a údržba silnic Jihomoravského kraje, příspěvková organizace kraje</t>
  </si>
  <si>
    <t>Rekapitulace ceny</t>
  </si>
  <si>
    <t>Stavba: 387-019 - Doubravník, most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</si>
  <si>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</si>
  <si>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</si>
  <si>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</si>
  <si>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</si>
  <si>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</si>
  <si>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</si>
  <si>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</si>
  <si>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</si>
  <si>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</si>
  <si>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</si>
  <si>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</si>
  <si>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</si>
  <si>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387-019</t>
  </si>
  <si>
    <t>Doubravník, most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</si>
  <si>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</si>
  <si>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</si>
  <si>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</si>
  <si>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</si>
  <si>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</si>
  <si>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</si>
  <si>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</si>
  <si>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</si>
  <si>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</si>
  <si>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</si>
  <si>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</si>
  <si>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</si>
  <si>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</si>
  <si>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</si>
  <si>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</si>
  <si>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</si>
  <si>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</si>
  <si>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</si>
  <si>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</si>
  <si>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</si>
  <si>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</si>
  <si>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</si>
  <si>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</si>
  <si>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</si>
  <si>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</si>
  <si>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</si>
  <si>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</si>
  <si>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</si>
  <si>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</si>
  <si>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</si>
  <si>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</si>
  <si>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</si>
  <si>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</si>
  <si>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02946</t>
  </si>
  <si>
    <t/>
  </si>
  <si>
    <t>OSTAT POŽADAVKY - FOTODOKUMENTACE</t>
  </si>
  <si>
    <t>KPL</t>
  </si>
  <si>
    <t>PP</t>
  </si>
  <si>
    <t>Fotodokumentace provádění stavby - popsáno v obchodních podmínkách</t>
  </si>
  <si>
    <t>VV</t>
  </si>
  <si>
    <t>TS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</si>
  <si>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</si>
  <si>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</si>
  <si>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00003</t>
  </si>
  <si>
    <t>R</t>
  </si>
  <si>
    <t>Zřízení a odstranění zařízení staveniště - popsáno v obchodních podmínkách</t>
  </si>
  <si>
    <t>00015</t>
  </si>
  <si>
    <t>Bezpečnostní opatření - popsáno v projektové dokumentaci</t>
  </si>
  <si>
    <t>SO 201</t>
  </si>
  <si>
    <t>Most, ev.č. 387-019</t>
  </si>
  <si>
    <t>02710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</si>
  <si>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</si>
  <si>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
Vše v režii zhotovitele.</t>
  </si>
  <si>
    <t>zahrnuje veškeré náklady spojené s objednatelem požadovanými zařízeními</t>
  </si>
  <si>
    <t>Úpravy povrchů, podlahy, výplně otvorů</t>
  </si>
  <si>
    <t>626111</t>
  </si>
  <si>
    <t>REPROFILACE PODHLEDŮ, SVISLÝCH PLOCH SANAČNÍ MALTOU JEDNOVRST TL 10MM</t>
  </si>
  <si>
    <t>M2</t>
  </si>
  <si>
    <t>2*0,5*14=14,000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</si>
  <si>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</si>
  <si>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626211</t>
  </si>
  <si>
    <t>REPROFILACE VODOROVNÝCH PLOCH SHORA SANAČNÍ MALTOU JEDNOVRST TL 10MM</t>
  </si>
  <si>
    <t>2*0,4*14=11,200 [A]</t>
  </si>
  <si>
    <t>62631</t>
  </si>
  <si>
    <t>SPOJOVACÍ MŮSTEK MEZI STARÝM A NOVÝM BETONEM</t>
  </si>
  <si>
    <t>14+11,20=25,200 [A]</t>
  </si>
  <si>
    <t>62641</t>
  </si>
  <si>
    <t>SJEDNOCUJÍCÍ STĚRKA JEMNOU MALTOU TL CCA 2MM</t>
  </si>
  <si>
    <t>62651</t>
  </si>
  <si>
    <t>OCHRANA VÝZTUŽE PŘI DOSTATEČNÉM KRYTÍ</t>
  </si>
  <si>
    <t>2*0,5*14*0,1=1,400 [A]</t>
  </si>
  <si>
    <t>položka zahrnuje: 
dodávku veškerého materiálu potřebného pro předepsanou úpravu v předepsané kvalitě 
položení vrstvy v předepsané tloušťce 
potřebná lešení a podpěrné konstrukce</t>
  </si>
  <si>
    <t>7</t>
  </si>
  <si>
    <t>Přidružená stavební výroba</t>
  </si>
  <si>
    <t>78312</t>
  </si>
  <si>
    <t>PROTIKOROZ OCHRANA OCEL KONSTR NÁTĚREM VÍCEVRST</t>
  </si>
  <si>
    <t>14,0*2*1,1=30,800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</si>
  <si>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</si>
  <si>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</t>
  </si>
  <si>
    <t>78382</t>
  </si>
  <si>
    <t>NÁTĚRY BETON KONSTR TYP S2 (OS-B)</t>
  </si>
  <si>
    <t>25,20=25,200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</si>
  <si>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</si>
  <si>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</si>
  <si>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931334</t>
  </si>
  <si>
    <t>TĚSNĚNÍ DILATAČNÍCH SPAR POLYURETANOVÝM TMELEM PRŮŘEZU DO 400MM2</t>
  </si>
  <si>
    <t>M</t>
  </si>
  <si>
    <t>2*(0,5+0,4)*6=10,800 [A]</t>
  </si>
  <si>
    <t>položka zahrnuje dodávku a osazení předepsaného materiálu, očištění ploch spáry před úpravou, očištění okolí spáry po úpravě 
nezahrnuje těsnící profil</t>
  </si>
  <si>
    <t>93650</t>
  </si>
  <si>
    <t>DROBNÉ DOPLŇK KONSTR KOVOVÉ</t>
  </si>
  <si>
    <t>KG</t>
  </si>
  <si>
    <t>30,0=30,000 [A]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</si>
  <si>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</si>
  <si>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11</t>
  </si>
  <si>
    <t>938552</t>
  </si>
  <si>
    <t>OČIŠTĚNÍ BETON KONSTR OTRYSKÁNÍM NA SUCHO KŘEMIČ PÍSKEM</t>
  </si>
  <si>
    <t>(0,5+0,4)*14*2=25,200 [A]</t>
  </si>
  <si>
    <t>položka zahrnuje očištění předepsaným způsobem včetně odklizení vzniklého odpadu</t>
  </si>
  <si>
    <t>12</t>
  </si>
  <si>
    <t>938652</t>
  </si>
  <si>
    <t>OČIŠTĚNÍ OCEL KONSTR OTRYSKÁNÍM NA SUCHO KŘEMIČ PÍSKEM</t>
  </si>
  <si>
    <t>13</t>
  </si>
  <si>
    <t>93867</t>
  </si>
  <si>
    <t>OČIŠTĚNÍ OCEL KONSTR BROUŠENÍM</t>
  </si>
  <si>
    <t>4,62=4,620 [A]</t>
  </si>
  <si>
    <t>14</t>
  </si>
  <si>
    <t>94190</t>
  </si>
  <si>
    <t>LEHKÉ PRACOVNÍ LEŠENÍ DO 1,5 KPA</t>
  </si>
  <si>
    <t>M3OP</t>
  </si>
  <si>
    <t>2*14*1,2*4=134,400 [A]</t>
  </si>
  <si>
    <t>Položka zahrnuje dovoz, montáž, údržbu, opotřebení (nájemné), demontáž, konzervaci, odvoz.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</si>
</sst>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59</v>
      </c>
      <c s="19" t="s">
        <v>29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65</v>
      </c>
      <c s="40" t="s">
        <v>66</v>
      </c>
      <c s="41">
        <f>'SO 201'!I3</f>
      </c>
      <c s="41">
        <f>'SO 201'!O2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55</v>
      </c>
    </row>
    <row r="12" spans="1:5" ht="12.75">
      <c r="A12" s="37" t="s">
        <v>56</v>
      </c>
      <c r="E12" s="38" t="s">
        <v>51</v>
      </c>
    </row>
    <row r="13" spans="1:5" ht="63.75">
      <c r="A13" t="s">
        <v>57</v>
      </c>
      <c r="E13" s="36" t="s">
        <v>58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59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</f>
      </c>
      <c>
        <f>0+O10+O14</f>
      </c>
    </row>
    <row r="10" spans="1:16" ht="12.75">
      <c r="A10" s="24" t="s">
        <v>49</v>
      </c>
      <c s="29" t="s">
        <v>33</v>
      </c>
      <c s="29" t="s">
        <v>60</v>
      </c>
      <c s="24" t="s">
        <v>61</v>
      </c>
      <c s="30" t="s">
        <v>62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51</v>
      </c>
    </row>
    <row r="14" spans="1:16" ht="12.75">
      <c r="A14" s="24" t="s">
        <v>49</v>
      </c>
      <c s="29" t="s">
        <v>27</v>
      </c>
      <c s="29" t="s">
        <v>63</v>
      </c>
      <c s="24" t="s">
        <v>61</v>
      </c>
      <c s="30" t="s">
        <v>64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0+O8+O13+O34+O43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65</v>
      </c>
      <c s="39">
        <f>0+I8+I13+I34+I43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65</v>
      </c>
      <c s="6"/>
      <c s="18" t="s">
        <v>66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67</v>
      </c>
      <c s="24" t="s">
        <v>51</v>
      </c>
      <c s="30" t="s">
        <v>68</v>
      </c>
      <c s="31" t="s">
        <v>53</v>
      </c>
      <c s="32">
        <v>1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7.5">
      <c r="A10" s="35" t="s">
        <v>54</v>
      </c>
      <c r="E10" s="36" t="s">
        <v>69</v>
      </c>
    </row>
    <row r="11" spans="1:5" ht="12.75">
      <c r="A11" s="37" t="s">
        <v>56</v>
      </c>
      <c r="E11" s="38" t="s">
        <v>51</v>
      </c>
    </row>
    <row r="12" spans="1:5" ht="12.75">
      <c r="A12" t="s">
        <v>57</v>
      </c>
      <c r="E12" s="36" t="s">
        <v>70</v>
      </c>
    </row>
    <row r="13" spans="1:18" ht="12.75" customHeight="1">
      <c r="A13" s="6" t="s">
        <v>47</v>
      </c>
      <c s="6"/>
      <c s="43" t="s">
        <v>41</v>
      </c>
      <c s="6"/>
      <c s="27" t="s">
        <v>71</v>
      </c>
      <c s="6"/>
      <c s="6"/>
      <c s="6"/>
      <c s="44">
        <f>0+Q13</f>
      </c>
      <c r="O13">
        <f>0+R13</f>
      </c>
      <c r="Q13">
        <f>0+I14+I18+I22+I26+I30</f>
      </c>
      <c>
        <f>0+O14+O18+O22+O26+O30</f>
      </c>
    </row>
    <row r="14" spans="1:16" ht="25.5">
      <c r="A14" s="24" t="s">
        <v>49</v>
      </c>
      <c s="29" t="s">
        <v>27</v>
      </c>
      <c s="29" t="s">
        <v>72</v>
      </c>
      <c s="24" t="s">
        <v>51</v>
      </c>
      <c s="30" t="s">
        <v>73</v>
      </c>
      <c s="31" t="s">
        <v>74</v>
      </c>
      <c s="32">
        <v>14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56</v>
      </c>
      <c r="E16" s="38" t="s">
        <v>75</v>
      </c>
    </row>
    <row r="17" spans="1:5" ht="76.5">
      <c r="A17" t="s">
        <v>57</v>
      </c>
      <c r="E17" s="36" t="s">
        <v>76</v>
      </c>
    </row>
    <row r="18" spans="1:16" ht="25.5">
      <c r="A18" s="24" t="s">
        <v>49</v>
      </c>
      <c s="29" t="s">
        <v>26</v>
      </c>
      <c s="29" t="s">
        <v>77</v>
      </c>
      <c s="24" t="s">
        <v>51</v>
      </c>
      <c s="30" t="s">
        <v>78</v>
      </c>
      <c s="31" t="s">
        <v>74</v>
      </c>
      <c s="32">
        <v>11.2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79</v>
      </c>
    </row>
    <row r="21" spans="1:5" ht="76.5">
      <c r="A21" t="s">
        <v>57</v>
      </c>
      <c r="E21" s="36" t="s">
        <v>76</v>
      </c>
    </row>
    <row r="22" spans="1:16" ht="12.75">
      <c r="A22" s="24" t="s">
        <v>49</v>
      </c>
      <c s="29" t="s">
        <v>37</v>
      </c>
      <c s="29" t="s">
        <v>80</v>
      </c>
      <c s="24" t="s">
        <v>51</v>
      </c>
      <c s="30" t="s">
        <v>81</v>
      </c>
      <c s="31" t="s">
        <v>74</v>
      </c>
      <c s="32">
        <v>25.2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51</v>
      </c>
    </row>
    <row r="24" spans="1:5" ht="12.75">
      <c r="A24" s="37" t="s">
        <v>56</v>
      </c>
      <c r="E24" s="38" t="s">
        <v>82</v>
      </c>
    </row>
    <row r="25" spans="1:5" ht="76.5">
      <c r="A25" t="s">
        <v>57</v>
      </c>
      <c r="E25" s="36" t="s">
        <v>76</v>
      </c>
    </row>
    <row r="26" spans="1:16" ht="12.75">
      <c r="A26" s="24" t="s">
        <v>49</v>
      </c>
      <c s="29" t="s">
        <v>39</v>
      </c>
      <c s="29" t="s">
        <v>83</v>
      </c>
      <c s="24" t="s">
        <v>51</v>
      </c>
      <c s="30" t="s">
        <v>84</v>
      </c>
      <c s="31" t="s">
        <v>74</v>
      </c>
      <c s="32">
        <v>25.2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56</v>
      </c>
      <c r="E28" s="38" t="s">
        <v>51</v>
      </c>
    </row>
    <row r="29" spans="1:5" ht="76.5">
      <c r="A29" t="s">
        <v>57</v>
      </c>
      <c r="E29" s="36" t="s">
        <v>76</v>
      </c>
    </row>
    <row r="30" spans="1:16" ht="12.75">
      <c r="A30" s="24" t="s">
        <v>49</v>
      </c>
      <c s="29" t="s">
        <v>41</v>
      </c>
      <c s="29" t="s">
        <v>85</v>
      </c>
      <c s="24" t="s">
        <v>51</v>
      </c>
      <c s="30" t="s">
        <v>86</v>
      </c>
      <c s="31" t="s">
        <v>74</v>
      </c>
      <c s="32">
        <v>1.4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51</v>
      </c>
    </row>
    <row r="32" spans="1:5" ht="12.75">
      <c r="A32" s="37" t="s">
        <v>56</v>
      </c>
      <c r="E32" s="38" t="s">
        <v>87</v>
      </c>
    </row>
    <row r="33" spans="1:5" ht="63.75">
      <c r="A33" t="s">
        <v>57</v>
      </c>
      <c r="E33" s="36" t="s">
        <v>88</v>
      </c>
    </row>
    <row r="34" spans="1:18" ht="12.75" customHeight="1">
      <c r="A34" s="6" t="s">
        <v>47</v>
      </c>
      <c s="6"/>
      <c s="43" t="s">
        <v>89</v>
      </c>
      <c s="6"/>
      <c s="27" t="s">
        <v>90</v>
      </c>
      <c s="6"/>
      <c s="6"/>
      <c s="6"/>
      <c s="44">
        <f>0+Q34</f>
      </c>
      <c r="O34">
        <f>0+R34</f>
      </c>
      <c r="Q34">
        <f>0+I35+I39</f>
      </c>
      <c>
        <f>0+O35+O39</f>
      </c>
    </row>
    <row r="35" spans="1:16" ht="12.75">
      <c r="A35" s="24" t="s">
        <v>49</v>
      </c>
      <c s="29" t="s">
        <v>89</v>
      </c>
      <c s="29" t="s">
        <v>91</v>
      </c>
      <c s="24" t="s">
        <v>51</v>
      </c>
      <c s="30" t="s">
        <v>92</v>
      </c>
      <c s="31" t="s">
        <v>74</v>
      </c>
      <c s="32">
        <v>30.8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51</v>
      </c>
    </row>
    <row r="37" spans="1:5" ht="12.75">
      <c r="A37" s="37" t="s">
        <v>56</v>
      </c>
      <c r="E37" s="38" t="s">
        <v>93</v>
      </c>
    </row>
    <row r="38" spans="1:5" ht="51">
      <c r="A38" t="s">
        <v>57</v>
      </c>
      <c r="E38" s="36" t="s">
        <v>94</v>
      </c>
    </row>
    <row r="39" spans="1:16" ht="12.75">
      <c r="A39" s="24" t="s">
        <v>49</v>
      </c>
      <c s="29" t="s">
        <v>95</v>
      </c>
      <c s="29" t="s">
        <v>96</v>
      </c>
      <c s="24" t="s">
        <v>51</v>
      </c>
      <c s="30" t="s">
        <v>97</v>
      </c>
      <c s="31" t="s">
        <v>74</v>
      </c>
      <c s="32">
        <v>25.2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12.75">
      <c r="A40" s="35" t="s">
        <v>54</v>
      </c>
      <c r="E40" s="36" t="s">
        <v>51</v>
      </c>
    </row>
    <row r="41" spans="1:5" ht="12.75">
      <c r="A41" s="37" t="s">
        <v>56</v>
      </c>
      <c r="E41" s="38" t="s">
        <v>98</v>
      </c>
    </row>
    <row r="42" spans="1:5" ht="51">
      <c r="A42" t="s">
        <v>57</v>
      </c>
      <c r="E42" s="36" t="s">
        <v>99</v>
      </c>
    </row>
    <row r="43" spans="1:18" ht="12.75" customHeight="1">
      <c r="A43" s="6" t="s">
        <v>47</v>
      </c>
      <c s="6"/>
      <c s="43" t="s">
        <v>44</v>
      </c>
      <c s="6"/>
      <c s="27" t="s">
        <v>100</v>
      </c>
      <c s="6"/>
      <c s="6"/>
      <c s="6"/>
      <c s="44">
        <f>0+Q43</f>
      </c>
      <c r="O43">
        <f>0+R43</f>
      </c>
      <c r="Q43">
        <f>0+I44+I48+I52+I56+I60+I64</f>
      </c>
      <c>
        <f>0+O44+O48+O52+O56+O60+O64</f>
      </c>
    </row>
    <row r="44" spans="1:16" ht="25.5">
      <c r="A44" s="24" t="s">
        <v>49</v>
      </c>
      <c s="29" t="s">
        <v>44</v>
      </c>
      <c s="29" t="s">
        <v>101</v>
      </c>
      <c s="24" t="s">
        <v>51</v>
      </c>
      <c s="30" t="s">
        <v>102</v>
      </c>
      <c s="31" t="s">
        <v>103</v>
      </c>
      <c s="32">
        <v>10.8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12.75">
      <c r="A45" s="35" t="s">
        <v>54</v>
      </c>
      <c r="E45" s="36" t="s">
        <v>51</v>
      </c>
    </row>
    <row r="46" spans="1:5" ht="12.75">
      <c r="A46" s="37" t="s">
        <v>56</v>
      </c>
      <c r="E46" s="38" t="s">
        <v>104</v>
      </c>
    </row>
    <row r="47" spans="1:5" ht="38.25">
      <c r="A47" t="s">
        <v>57</v>
      </c>
      <c r="E47" s="36" t="s">
        <v>105</v>
      </c>
    </row>
    <row r="48" spans="1:16" ht="12.75">
      <c r="A48" s="24" t="s">
        <v>49</v>
      </c>
      <c s="29" t="s">
        <v>46</v>
      </c>
      <c s="29" t="s">
        <v>106</v>
      </c>
      <c s="24" t="s">
        <v>51</v>
      </c>
      <c s="30" t="s">
        <v>107</v>
      </c>
      <c s="31" t="s">
        <v>108</v>
      </c>
      <c s="32">
        <v>30</v>
      </c>
      <c s="33">
        <v>0</v>
      </c>
      <c s="34">
        <f>ROUND(ROUND(H48,2)*ROUND(G48,3),2)</f>
      </c>
      <c r="O48">
        <f>(I48*21)/100</f>
      </c>
      <c t="s">
        <v>27</v>
      </c>
    </row>
    <row r="49" spans="1:5" ht="12.75">
      <c r="A49" s="35" t="s">
        <v>54</v>
      </c>
      <c r="E49" s="36" t="s">
        <v>51</v>
      </c>
    </row>
    <row r="50" spans="1:5" ht="12.75">
      <c r="A50" s="37" t="s">
        <v>56</v>
      </c>
      <c r="E50" s="38" t="s">
        <v>109</v>
      </c>
    </row>
    <row r="51" spans="1:5" ht="409.5">
      <c r="A51" t="s">
        <v>57</v>
      </c>
      <c r="E51" s="36" t="s">
        <v>110</v>
      </c>
    </row>
    <row r="52" spans="1:16" ht="12.75">
      <c r="A52" s="24" t="s">
        <v>49</v>
      </c>
      <c s="29" t="s">
        <v>111</v>
      </c>
      <c s="29" t="s">
        <v>112</v>
      </c>
      <c s="24" t="s">
        <v>51</v>
      </c>
      <c s="30" t="s">
        <v>113</v>
      </c>
      <c s="31" t="s">
        <v>74</v>
      </c>
      <c s="32">
        <v>25.2</v>
      </c>
      <c s="33">
        <v>0</v>
      </c>
      <c s="34">
        <f>ROUND(ROUND(H52,2)*ROUND(G52,3),2)</f>
      </c>
      <c r="O52">
        <f>(I52*21)/100</f>
      </c>
      <c t="s">
        <v>27</v>
      </c>
    </row>
    <row r="53" spans="1:5" ht="12.75">
      <c r="A53" s="35" t="s">
        <v>54</v>
      </c>
      <c r="E53" s="36" t="s">
        <v>51</v>
      </c>
    </row>
    <row r="54" spans="1:5" ht="12.75">
      <c r="A54" s="37" t="s">
        <v>56</v>
      </c>
      <c r="E54" s="38" t="s">
        <v>114</v>
      </c>
    </row>
    <row r="55" spans="1:5" ht="25.5">
      <c r="A55" t="s">
        <v>57</v>
      </c>
      <c r="E55" s="36" t="s">
        <v>115</v>
      </c>
    </row>
    <row r="56" spans="1:16" ht="12.75">
      <c r="A56" s="24" t="s">
        <v>49</v>
      </c>
      <c s="29" t="s">
        <v>116</v>
      </c>
      <c s="29" t="s">
        <v>117</v>
      </c>
      <c s="24" t="s">
        <v>51</v>
      </c>
      <c s="30" t="s">
        <v>118</v>
      </c>
      <c s="31" t="s">
        <v>74</v>
      </c>
      <c s="32">
        <v>30.8</v>
      </c>
      <c s="33">
        <v>0</v>
      </c>
      <c s="34">
        <f>ROUND(ROUND(H56,2)*ROUND(G56,3),2)</f>
      </c>
      <c r="O56">
        <f>(I56*21)/100</f>
      </c>
      <c t="s">
        <v>27</v>
      </c>
    </row>
    <row r="57" spans="1:5" ht="12.75">
      <c r="A57" s="35" t="s">
        <v>54</v>
      </c>
      <c r="E57" s="36" t="s">
        <v>51</v>
      </c>
    </row>
    <row r="58" spans="1:5" ht="12.75">
      <c r="A58" s="37" t="s">
        <v>56</v>
      </c>
      <c r="E58" s="38" t="s">
        <v>93</v>
      </c>
    </row>
    <row r="59" spans="1:5" ht="25.5">
      <c r="A59" t="s">
        <v>57</v>
      </c>
      <c r="E59" s="36" t="s">
        <v>115</v>
      </c>
    </row>
    <row r="60" spans="1:16" ht="12.75">
      <c r="A60" s="24" t="s">
        <v>49</v>
      </c>
      <c s="29" t="s">
        <v>119</v>
      </c>
      <c s="29" t="s">
        <v>120</v>
      </c>
      <c s="24" t="s">
        <v>51</v>
      </c>
      <c s="30" t="s">
        <v>121</v>
      </c>
      <c s="31" t="s">
        <v>74</v>
      </c>
      <c s="32">
        <v>4.62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12.75">
      <c r="A61" s="35" t="s">
        <v>54</v>
      </c>
      <c r="E61" s="36" t="s">
        <v>51</v>
      </c>
    </row>
    <row r="62" spans="1:5" ht="12.75">
      <c r="A62" s="37" t="s">
        <v>56</v>
      </c>
      <c r="E62" s="38" t="s">
        <v>122</v>
      </c>
    </row>
    <row r="63" spans="1:5" ht="25.5">
      <c r="A63" t="s">
        <v>57</v>
      </c>
      <c r="E63" s="36" t="s">
        <v>115</v>
      </c>
    </row>
    <row r="64" spans="1:16" ht="12.75">
      <c r="A64" s="24" t="s">
        <v>49</v>
      </c>
      <c s="29" t="s">
        <v>123</v>
      </c>
      <c s="29" t="s">
        <v>124</v>
      </c>
      <c s="24" t="s">
        <v>51</v>
      </c>
      <c s="30" t="s">
        <v>125</v>
      </c>
      <c s="31" t="s">
        <v>126</v>
      </c>
      <c s="32">
        <v>134.4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51</v>
      </c>
    </row>
    <row r="66" spans="1:5" ht="12.75">
      <c r="A66" s="37" t="s">
        <v>56</v>
      </c>
      <c r="E66" s="38" t="s">
        <v>127</v>
      </c>
    </row>
    <row r="67" spans="1:5" ht="25.5">
      <c r="A67" t="s">
        <v>57</v>
      </c>
      <c r="E67" s="36" t="s">
        <v>128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