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0730" windowHeight="11160" activeTab="0"/>
  </bookViews>
  <sheets>
    <sheet name="Cenovy prehled" sheetId="1" r:id="rId1"/>
  </sheets>
  <definedNames/>
  <calcPr calcId="191028"/>
  <extLst/>
</workbook>
</file>

<file path=xl/sharedStrings.xml><?xml version="1.0" encoding="utf-8"?>
<sst xmlns="http://schemas.openxmlformats.org/spreadsheetml/2006/main" count="51" uniqueCount="39">
  <si>
    <t>Účastník v nabídce vyplní žlutě označené buňky</t>
  </si>
  <si>
    <t>Běžný úklid</t>
  </si>
  <si>
    <t>Budova</t>
  </si>
  <si>
    <t>Položka</t>
  </si>
  <si>
    <t>Cena v Kč za 1 měsíc bez DPH</t>
  </si>
  <si>
    <t>Cena v Kč za 12 měsíců bez DPH</t>
  </si>
  <si>
    <t>Cena v Kč za 48 měsíců bez DPH</t>
  </si>
  <si>
    <t>platy zaměstnanců</t>
  </si>
  <si>
    <t>režijní náklady</t>
  </si>
  <si>
    <t>materiál</t>
  </si>
  <si>
    <t>platy zaměstanců</t>
  </si>
  <si>
    <t>Žerotínovo nám. 3</t>
  </si>
  <si>
    <t>Cena za úklid dle přílohy č. 1, 2</t>
  </si>
  <si>
    <t>Žerotínovo nám. 1</t>
  </si>
  <si>
    <t>Cejl 73</t>
  </si>
  <si>
    <t>Údolní 35a</t>
  </si>
  <si>
    <t>Cena za mytí oken - 2 x za 1 rok</t>
  </si>
  <si>
    <t>Celkem</t>
  </si>
  <si>
    <t>Souhrnná cena</t>
  </si>
  <si>
    <t>Generální úklid</t>
  </si>
  <si>
    <t>Cena v Kč bez DPH</t>
  </si>
  <si>
    <t>Mimořádný úklid</t>
  </si>
  <si>
    <t>sazba v Kč za 1 hodinu bez DPH</t>
  </si>
  <si>
    <t>sazba v Kč za 1 m2 bez DPH</t>
  </si>
  <si>
    <t>po havárii</t>
  </si>
  <si>
    <t>po plánovaných činnostech</t>
  </si>
  <si>
    <t>Čištění koberců a sedacího nábytku</t>
  </si>
  <si>
    <t>budovy - Žerotínívo nám. 1,3 a Cejl 73</t>
  </si>
  <si>
    <r>
      <t>cena v Kč 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bez DPH</t>
    </r>
  </si>
  <si>
    <r>
      <t>3 000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bez DPH</t>
    </r>
  </si>
  <si>
    <t>koberce</t>
  </si>
  <si>
    <t>cena v Kč/ks bez DPH</t>
  </si>
  <si>
    <t>320 ks bez DPH</t>
  </si>
  <si>
    <t>sedací nábytek</t>
  </si>
  <si>
    <t>Celková nabídková cena</t>
  </si>
  <si>
    <t>Cena za 250 hodin bez DPH</t>
  </si>
  <si>
    <t>Cena za 500 m2 bez DPH</t>
  </si>
  <si>
    <t>Cenový přehled - Zajištění úklidových služeb</t>
  </si>
  <si>
    <t>Název účastníka: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</si>
</sst>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>
        <color rgb="FF000000"/>
      </left>
      <right style="thin"/>
      <top/>
      <bottom/>
    </border>
    <border>
      <left style="thin"/>
      <right style="thin"/>
      <top/>
      <bottom style="medium">
        <color rgb="FF000000"/>
      </bottom>
    </border>
    <border>
      <left style="thin"/>
      <right/>
      <top/>
      <bottom style="medium">
        <color rgb="FF000000"/>
      </bottom>
    </border>
    <border>
      <left style="thin"/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/>
    </border>
    <border diagonalUp="1">
      <left style="medium"/>
      <right style="thin"/>
      <top style="thin"/>
      <bottom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rgb="FF000000"/>
      </right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>
        <color rgb="FF000000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12" xfId="0" applyNumberFormat="1" applyFill="1" applyBorder="1" applyAlignment="1" applyProtection="1">
      <alignment wrapText="1"/>
      <protection locked="0"/>
    </xf>
    <xf numFmtId="164" fontId="0" fillId="2" borderId="13" xfId="0" applyNumberFormat="1" applyFill="1" applyBorder="1" applyAlignment="1" applyProtection="1">
      <alignment wrapText="1"/>
      <protection locked="0"/>
    </xf>
    <xf numFmtId="164" fontId="0" fillId="2" borderId="14" xfId="0" applyNumberFormat="1" applyFill="1" applyBorder="1" applyProtection="1">
      <protection locked="0"/>
    </xf>
    <xf numFmtId="0" fontId="0" fillId="0" borderId="0" xfId="0" applyProtection="1">
      <protection/>
    </xf>
    <xf numFmtId="164" fontId="0" fillId="3" borderId="15" xfId="0" applyNumberFormat="1" applyFill="1" applyBorder="1" applyAlignment="1" applyProtection="1">
      <alignment wrapText="1"/>
      <protection/>
    </xf>
    <xf numFmtId="0" fontId="0" fillId="0" borderId="16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164" fontId="0" fillId="3" borderId="6" xfId="0" applyNumberFormat="1" applyFill="1" applyBorder="1" applyAlignment="1" applyProtection="1">
      <alignment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4" fontId="2" fillId="3" borderId="17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64" fontId="2" fillId="3" borderId="15" xfId="0" applyNumberFormat="1" applyFont="1" applyFill="1" applyBorder="1" applyAlignment="1" applyProtection="1">
      <alignment wrapText="1"/>
      <protection/>
    </xf>
    <xf numFmtId="164" fontId="2" fillId="3" borderId="18" xfId="0" applyNumberFormat="1" applyFont="1" applyFill="1" applyBorder="1" applyAlignment="1" applyProtection="1">
      <alignment wrapText="1"/>
      <protection/>
    </xf>
    <xf numFmtId="164" fontId="2" fillId="3" borderId="19" xfId="0" applyNumberFormat="1" applyFont="1" applyFill="1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2" fillId="0" borderId="22" xfId="0" applyFont="1" applyBorder="1" applyProtection="1">
      <protection/>
    </xf>
    <xf numFmtId="164" fontId="2" fillId="3" borderId="23" xfId="0" applyNumberFormat="1" applyFont="1" applyFill="1" applyBorder="1" applyProtection="1">
      <protection/>
    </xf>
    <xf numFmtId="0" fontId="2" fillId="0" borderId="0" xfId="0" applyFont="1" applyProtection="1">
      <protection/>
    </xf>
    <xf numFmtId="0" fontId="2" fillId="4" borderId="24" xfId="0" applyFont="1" applyFill="1" applyBorder="1" applyAlignment="1" applyProtection="1">
      <alignment vertical="center" wrapText="1"/>
      <protection/>
    </xf>
    <xf numFmtId="0" fontId="2" fillId="4" borderId="25" xfId="0" applyFont="1" applyFill="1" applyBorder="1" applyAlignment="1" applyProtection="1">
      <alignment vertical="center" wrapText="1"/>
      <protection/>
    </xf>
    <xf numFmtId="0" fontId="2" fillId="4" borderId="26" xfId="0" applyFont="1" applyFill="1" applyBorder="1" applyAlignment="1" applyProtection="1">
      <alignment vertical="center" wrapText="1"/>
      <protection/>
    </xf>
    <xf numFmtId="0" fontId="2" fillId="4" borderId="27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28" xfId="0" applyBorder="1" applyProtection="1">
      <protection/>
    </xf>
    <xf numFmtId="0" fontId="2" fillId="0" borderId="29" xfId="0" applyFont="1" applyBorder="1" applyProtection="1">
      <protection/>
    </xf>
    <xf numFmtId="164" fontId="2" fillId="0" borderId="30" xfId="0" applyNumberFormat="1" applyFont="1" applyBorder="1" applyAlignment="1" applyProtection="1">
      <alignment horizontal="center" vertical="center"/>
      <protection/>
    </xf>
    <xf numFmtId="164" fontId="2" fillId="0" borderId="31" xfId="0" applyNumberFormat="1" applyFont="1" applyBorder="1" applyAlignment="1" applyProtection="1">
      <alignment horizontal="center" vertical="center"/>
      <protection/>
    </xf>
    <xf numFmtId="164" fontId="2" fillId="0" borderId="23" xfId="0" applyNumberFormat="1" applyFont="1" applyBorder="1" applyAlignment="1" applyProtection="1">
      <alignment horizontal="center" vertical="center"/>
      <protection/>
    </xf>
    <xf numFmtId="164" fontId="2" fillId="0" borderId="32" xfId="0" applyNumberFormat="1" applyFont="1" applyBorder="1" applyAlignment="1" applyProtection="1">
      <alignment horizontal="center" vertical="center"/>
      <protection/>
    </xf>
    <xf numFmtId="164" fontId="2" fillId="0" borderId="33" xfId="0" applyNumberFormat="1" applyFont="1" applyBorder="1" applyAlignment="1" applyProtection="1">
      <alignment horizontal="center" vertical="center"/>
      <protection/>
    </xf>
    <xf numFmtId="164" fontId="2" fillId="0" borderId="29" xfId="0" applyNumberFormat="1" applyFont="1" applyBorder="1" applyAlignment="1" applyProtection="1">
      <alignment horizontal="center" vertical="center"/>
      <protection/>
    </xf>
    <xf numFmtId="164" fontId="2" fillId="0" borderId="34" xfId="0" applyNumberFormat="1" applyFont="1" applyBorder="1" applyAlignment="1" applyProtection="1">
      <alignment horizontal="center" vertical="center"/>
      <protection/>
    </xf>
    <xf numFmtId="164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Protection="1">
      <protection/>
    </xf>
    <xf numFmtId="0" fontId="3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vertical="center" wrapText="1"/>
      <protection/>
    </xf>
    <xf numFmtId="0" fontId="2" fillId="0" borderId="6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wrapText="1"/>
      <protection/>
    </xf>
    <xf numFmtId="164" fontId="0" fillId="0" borderId="37" xfId="0" applyNumberFormat="1" applyBorder="1" applyProtection="1">
      <protection/>
    </xf>
    <xf numFmtId="164" fontId="0" fillId="0" borderId="38" xfId="0" applyNumberFormat="1" applyBorder="1" applyProtection="1">
      <protection/>
    </xf>
    <xf numFmtId="164" fontId="0" fillId="0" borderId="39" xfId="0" applyNumberFormat="1" applyBorder="1" applyProtection="1">
      <protection/>
    </xf>
    <xf numFmtId="0" fontId="0" fillId="0" borderId="40" xfId="0" applyBorder="1" applyProtection="1"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41" xfId="0" applyBorder="1" applyProtection="1">
      <protection/>
    </xf>
    <xf numFmtId="0" fontId="0" fillId="0" borderId="42" xfId="0" applyBorder="1" applyProtection="1">
      <protection/>
    </xf>
    <xf numFmtId="0" fontId="0" fillId="0" borderId="43" xfId="0" applyBorder="1" applyProtection="1">
      <protection/>
    </xf>
    <xf numFmtId="164" fontId="0" fillId="0" borderId="10" xfId="0" applyNumberFormat="1" applyBorder="1" applyProtection="1">
      <protection/>
    </xf>
    <xf numFmtId="164" fontId="0" fillId="0" borderId="44" xfId="0" applyNumberFormat="1" applyBorder="1" applyProtection="1">
      <protection/>
    </xf>
    <xf numFmtId="164" fontId="0" fillId="0" borderId="45" xfId="0" applyNumberFormat="1" applyBorder="1" applyProtection="1">
      <protection/>
    </xf>
    <xf numFmtId="164" fontId="0" fillId="0" borderId="46" xfId="0" applyNumberFormat="1" applyBorder="1" applyProtection="1">
      <protection/>
    </xf>
    <xf numFmtId="164" fontId="0" fillId="0" borderId="2" xfId="0" applyNumberFormat="1" applyBorder="1" applyProtection="1">
      <protection/>
    </xf>
    <xf numFmtId="0" fontId="0" fillId="0" borderId="47" xfId="0" applyBorder="1" applyProtection="1">
      <protection/>
    </xf>
    <xf numFmtId="0" fontId="0" fillId="0" borderId="48" xfId="0" applyBorder="1" applyProtection="1"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164" fontId="2" fillId="3" borderId="49" xfId="0" applyNumberFormat="1" applyFont="1" applyFill="1" applyBorder="1" applyAlignment="1" applyProtection="1">
      <alignment/>
      <protection/>
    </xf>
    <xf numFmtId="164" fontId="0" fillId="3" borderId="50" xfId="0" applyNumberFormat="1" applyFill="1" applyBorder="1" applyAlignment="1" applyProtection="1">
      <alignment/>
      <protection/>
    </xf>
    <xf numFmtId="164" fontId="0" fillId="3" borderId="51" xfId="0" applyNumberFormat="1" applyFill="1" applyBorder="1" applyAlignment="1" applyProtection="1">
      <alignment/>
      <protection/>
    </xf>
    <xf numFmtId="0" fontId="3" fillId="5" borderId="52" xfId="0" applyFont="1" applyFill="1" applyBorder="1" applyAlignment="1" applyProtection="1">
      <alignment horizontal="center"/>
      <protection/>
    </xf>
    <xf numFmtId="0" fontId="3" fillId="5" borderId="53" xfId="0" applyFont="1" applyFill="1" applyBorder="1" applyAlignment="1" applyProtection="1">
      <alignment horizontal="center"/>
      <protection/>
    </xf>
    <xf numFmtId="0" fontId="3" fillId="5" borderId="54" xfId="0" applyFont="1" applyFill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3" fillId="5" borderId="49" xfId="0" applyFont="1" applyFill="1" applyBorder="1" applyAlignment="1" applyProtection="1">
      <alignment horizontal="center"/>
      <protection/>
    </xf>
    <xf numFmtId="0" fontId="3" fillId="5" borderId="50" xfId="0" applyFont="1" applyFill="1" applyBorder="1" applyAlignment="1" applyProtection="1">
      <alignment horizontal="center"/>
      <protection/>
    </xf>
    <xf numFmtId="0" fontId="3" fillId="5" borderId="51" xfId="0" applyFont="1" applyFill="1" applyBorder="1" applyAlignment="1" applyProtection="1">
      <alignment horizontal="center"/>
      <protection/>
    </xf>
    <xf numFmtId="164" fontId="2" fillId="0" borderId="49" xfId="0" applyNumberFormat="1" applyFont="1" applyBorder="1" applyAlignment="1" applyProtection="1">
      <alignment/>
      <protection/>
    </xf>
    <xf numFmtId="164" fontId="0" fillId="0" borderId="50" xfId="0" applyNumberFormat="1" applyBorder="1" applyAlignment="1" applyProtection="1">
      <alignment/>
      <protection/>
    </xf>
    <xf numFmtId="164" fontId="0" fillId="0" borderId="51" xfId="0" applyNumberFormat="1" applyBorder="1" applyAlignment="1" applyProtection="1">
      <alignment/>
      <protection/>
    </xf>
    <xf numFmtId="164" fontId="6" fillId="3" borderId="49" xfId="0" applyNumberFormat="1" applyFont="1" applyFill="1" applyBorder="1" applyAlignment="1" applyProtection="1">
      <alignment horizontal="center" vertical="center"/>
      <protection/>
    </xf>
    <xf numFmtId="164" fontId="6" fillId="3" borderId="50" xfId="0" applyNumberFormat="1" applyFont="1" applyFill="1" applyBorder="1" applyAlignment="1" applyProtection="1">
      <alignment horizontal="center" vertical="center"/>
      <protection/>
    </xf>
    <xf numFmtId="164" fontId="6" fillId="3" borderId="51" xfId="0" applyNumberFormat="1" applyFont="1" applyFill="1" applyBorder="1" applyAlignment="1" applyProtection="1">
      <alignment horizontal="center" vertical="center"/>
      <protection/>
    </xf>
    <xf numFmtId="0" fontId="3" fillId="5" borderId="55" xfId="0" applyFont="1" applyFill="1" applyBorder="1" applyAlignment="1" applyProtection="1">
      <alignment horizontal="center" vertical="center" wrapText="1"/>
      <protection/>
    </xf>
    <xf numFmtId="0" fontId="3" fillId="5" borderId="56" xfId="0" applyFont="1" applyFill="1" applyBorder="1" applyAlignment="1" applyProtection="1">
      <alignment horizontal="center" vertical="center" wrapText="1"/>
      <protection/>
    </xf>
    <xf numFmtId="0" fontId="3" fillId="5" borderId="57" xfId="0" applyFont="1" applyFill="1" applyBorder="1" applyAlignment="1" applyProtection="1">
      <alignment horizontal="center" vertical="center" wrapText="1"/>
      <protection/>
    </xf>
    <xf numFmtId="0" fontId="2" fillId="5" borderId="58" xfId="0" applyFont="1" applyFill="1" applyBorder="1" applyAlignment="1" applyProtection="1">
      <alignment horizontal="center" vertical="center" wrapText="1"/>
      <protection/>
    </xf>
    <xf numFmtId="0" fontId="2" fillId="5" borderId="59" xfId="0" applyFont="1" applyFill="1" applyBorder="1" applyAlignment="1" applyProtection="1">
      <alignment horizontal="center" vertical="center" wrapText="1"/>
      <protection/>
    </xf>
    <xf numFmtId="0" fontId="2" fillId="5" borderId="6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5" borderId="63" xfId="0" applyFont="1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164" fontId="8" fillId="2" borderId="49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50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5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workbookViewId="0" topLeftCell="A1">
      <selection activeCell="H1" sqref="H1:K1"/>
    </sheetView>
  </sheetViews>
  <sheetFormatPr defaultColWidth="9.140625" defaultRowHeight="15"/>
  <cols>
    <col min="1" max="1" width="20.28125" style="15" customWidth="1"/>
    <col min="2" max="2" width="18.7109375" style="15" customWidth="1"/>
    <col min="3" max="11" width="17.140625" style="15" customWidth="1"/>
    <col min="12" max="16384" width="9.140625" style="15" customWidth="1"/>
  </cols>
  <sheetData>
    <row r="1" spans="8:11" ht="27.75" customHeight="1">
      <c r="H1" s="107"/>
      <c r="I1" s="107"/>
      <c r="J1" s="107"/>
      <c r="K1" s="107"/>
    </row>
    <row r="2" spans="1:11" ht="17.2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34.5" customHeight="1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8" ht="25.5" customHeight="1" thickBot="1">
      <c r="A5" s="110" t="s">
        <v>38</v>
      </c>
      <c r="B5" s="111"/>
      <c r="C5" s="112"/>
      <c r="D5" s="113"/>
      <c r="E5" s="113"/>
      <c r="F5" s="113"/>
      <c r="G5" s="113"/>
      <c r="H5" s="114"/>
    </row>
    <row r="6" spans="1:11" ht="21.75" customHeight="1" thickBot="1">
      <c r="A6" s="84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s="24" customFormat="1" ht="30" customHeight="1">
      <c r="A7" s="69" t="s">
        <v>2</v>
      </c>
      <c r="B7" s="69" t="s">
        <v>3</v>
      </c>
      <c r="C7" s="82" t="s">
        <v>4</v>
      </c>
      <c r="D7" s="83"/>
      <c r="E7" s="83"/>
      <c r="F7" s="82" t="s">
        <v>5</v>
      </c>
      <c r="G7" s="83"/>
      <c r="H7" s="83"/>
      <c r="I7" s="82" t="s">
        <v>6</v>
      </c>
      <c r="J7" s="83"/>
      <c r="K7" s="83"/>
    </row>
    <row r="8" spans="1:11" s="24" customFormat="1" ht="28.5" customHeight="1">
      <c r="A8" s="70"/>
      <c r="B8" s="70"/>
      <c r="C8" s="71" t="s">
        <v>7</v>
      </c>
      <c r="D8" s="71" t="s">
        <v>8</v>
      </c>
      <c r="E8" s="71" t="s">
        <v>9</v>
      </c>
      <c r="F8" s="71" t="s">
        <v>10</v>
      </c>
      <c r="G8" s="71" t="s">
        <v>8</v>
      </c>
      <c r="H8" s="71" t="s">
        <v>9</v>
      </c>
      <c r="I8" s="71" t="s">
        <v>7</v>
      </c>
      <c r="J8" s="71" t="s">
        <v>8</v>
      </c>
      <c r="K8" s="71" t="s">
        <v>9</v>
      </c>
    </row>
    <row r="9" spans="1:11" ht="15">
      <c r="A9" s="67" t="s">
        <v>11</v>
      </c>
      <c r="B9" s="99" t="s">
        <v>12</v>
      </c>
      <c r="C9" s="1"/>
      <c r="D9" s="2"/>
      <c r="E9" s="3"/>
      <c r="F9" s="62">
        <f>C9*12</f>
        <v>0</v>
      </c>
      <c r="G9" s="63">
        <f>D9*12</f>
        <v>0</v>
      </c>
      <c r="H9" s="64">
        <f>E9*12</f>
        <v>0</v>
      </c>
      <c r="I9" s="65">
        <f>C9*48</f>
        <v>0</v>
      </c>
      <c r="J9" s="66">
        <f>D9*48</f>
        <v>0</v>
      </c>
      <c r="K9" s="64">
        <f>E9*48</f>
        <v>0</v>
      </c>
    </row>
    <row r="10" spans="1:11" ht="15">
      <c r="A10" s="68" t="s">
        <v>13</v>
      </c>
      <c r="B10" s="99"/>
      <c r="C10" s="4"/>
      <c r="D10" s="5"/>
      <c r="E10" s="6"/>
      <c r="F10" s="62">
        <f aca="true" t="shared" si="0" ref="F10:F12">C10*12</f>
        <v>0</v>
      </c>
      <c r="G10" s="63">
        <f aca="true" t="shared" si="1" ref="G10:G12">D10*12</f>
        <v>0</v>
      </c>
      <c r="H10" s="64">
        <f aca="true" t="shared" si="2" ref="H10:H12">E10*12</f>
        <v>0</v>
      </c>
      <c r="I10" s="65">
        <f aca="true" t="shared" si="3" ref="I10:I12">C10*48</f>
        <v>0</v>
      </c>
      <c r="J10" s="66">
        <f aca="true" t="shared" si="4" ref="J10:J12">D10*48</f>
        <v>0</v>
      </c>
      <c r="K10" s="64">
        <f aca="true" t="shared" si="5" ref="K10:K12">E10*48</f>
        <v>0</v>
      </c>
    </row>
    <row r="11" spans="1:11" ht="15">
      <c r="A11" s="68" t="s">
        <v>14</v>
      </c>
      <c r="B11" s="99"/>
      <c r="C11" s="4"/>
      <c r="D11" s="5"/>
      <c r="E11" s="6"/>
      <c r="F11" s="62">
        <f t="shared" si="0"/>
        <v>0</v>
      </c>
      <c r="G11" s="63">
        <f t="shared" si="1"/>
        <v>0</v>
      </c>
      <c r="H11" s="64">
        <f t="shared" si="2"/>
        <v>0</v>
      </c>
      <c r="I11" s="65">
        <f t="shared" si="3"/>
        <v>0</v>
      </c>
      <c r="J11" s="66">
        <f t="shared" si="4"/>
        <v>0</v>
      </c>
      <c r="K11" s="64">
        <f t="shared" si="5"/>
        <v>0</v>
      </c>
    </row>
    <row r="12" spans="1:11" ht="15">
      <c r="A12" s="68" t="s">
        <v>15</v>
      </c>
      <c r="B12" s="100"/>
      <c r="C12" s="4"/>
      <c r="D12" s="5"/>
      <c r="E12" s="6"/>
      <c r="F12" s="62">
        <f t="shared" si="0"/>
        <v>0</v>
      </c>
      <c r="G12" s="63">
        <f t="shared" si="1"/>
        <v>0</v>
      </c>
      <c r="H12" s="64">
        <f t="shared" si="2"/>
        <v>0</v>
      </c>
      <c r="I12" s="65">
        <f t="shared" si="3"/>
        <v>0</v>
      </c>
      <c r="J12" s="66">
        <f t="shared" si="4"/>
        <v>0</v>
      </c>
      <c r="K12" s="64">
        <f t="shared" si="5"/>
        <v>0</v>
      </c>
    </row>
    <row r="13" spans="1:11" ht="36.75" customHeight="1" thickBot="1">
      <c r="A13" s="57"/>
      <c r="B13" s="58" t="s">
        <v>16</v>
      </c>
      <c r="C13" s="59"/>
      <c r="D13" s="60"/>
      <c r="E13" s="61"/>
      <c r="F13" s="7"/>
      <c r="G13" s="8"/>
      <c r="H13" s="9"/>
      <c r="I13" s="54">
        <f>F13*4</f>
        <v>0</v>
      </c>
      <c r="J13" s="55">
        <f>G13*4</f>
        <v>0</v>
      </c>
      <c r="K13" s="56">
        <f>H13*4</f>
        <v>0</v>
      </c>
    </row>
    <row r="14" spans="1:11" ht="16.5" thickBot="1" thickTop="1">
      <c r="A14" s="30" t="s">
        <v>17</v>
      </c>
      <c r="B14" s="39"/>
      <c r="C14" s="40">
        <f aca="true" t="shared" si="6" ref="C14:K14">SUM(C9:C13)</f>
        <v>0</v>
      </c>
      <c r="D14" s="41">
        <f t="shared" si="6"/>
        <v>0</v>
      </c>
      <c r="E14" s="42">
        <f t="shared" si="6"/>
        <v>0</v>
      </c>
      <c r="F14" s="43">
        <f t="shared" si="6"/>
        <v>0</v>
      </c>
      <c r="G14" s="44">
        <f t="shared" si="6"/>
        <v>0</v>
      </c>
      <c r="H14" s="42">
        <f t="shared" si="6"/>
        <v>0</v>
      </c>
      <c r="I14" s="45">
        <f t="shared" si="6"/>
        <v>0</v>
      </c>
      <c r="J14" s="46">
        <f t="shared" si="6"/>
        <v>0</v>
      </c>
      <c r="K14" s="47">
        <f t="shared" si="6"/>
        <v>0</v>
      </c>
    </row>
    <row r="15" spans="1:11" ht="15">
      <c r="A15" s="48" t="s">
        <v>18</v>
      </c>
      <c r="B15" s="48"/>
      <c r="C15" s="87">
        <f>SUM(C14+D14+E14)</f>
        <v>0</v>
      </c>
      <c r="D15" s="88"/>
      <c r="E15" s="89"/>
      <c r="F15" s="87">
        <f>SUM(F14+G14+H14)</f>
        <v>0</v>
      </c>
      <c r="G15" s="88"/>
      <c r="H15" s="89"/>
      <c r="I15" s="73">
        <f>SUM(I14+J14+K14)</f>
        <v>0</v>
      </c>
      <c r="J15" s="74"/>
      <c r="K15" s="75"/>
    </row>
    <row r="17" spans="1:5" ht="21">
      <c r="A17" s="104" t="s">
        <v>19</v>
      </c>
      <c r="B17" s="105"/>
      <c r="C17" s="106"/>
      <c r="D17" s="49"/>
      <c r="E17" s="49"/>
    </row>
    <row r="18" spans="1:11" ht="15">
      <c r="A18" s="50" t="s">
        <v>2</v>
      </c>
      <c r="B18" s="51" t="s">
        <v>3</v>
      </c>
      <c r="C18" s="52" t="s">
        <v>20</v>
      </c>
      <c r="D18" s="53"/>
      <c r="E18" s="53"/>
      <c r="F18" s="24"/>
      <c r="G18" s="24"/>
      <c r="H18" s="24"/>
      <c r="I18" s="24"/>
      <c r="J18" s="24"/>
      <c r="K18" s="24"/>
    </row>
    <row r="19" spans="1:3" ht="15" customHeight="1">
      <c r="A19" s="18" t="s">
        <v>11</v>
      </c>
      <c r="B19" s="101" t="s">
        <v>12</v>
      </c>
      <c r="C19" s="6"/>
    </row>
    <row r="20" spans="1:3" ht="15">
      <c r="A20" s="18" t="s">
        <v>13</v>
      </c>
      <c r="B20" s="102"/>
      <c r="C20" s="6"/>
    </row>
    <row r="21" spans="1:3" ht="15">
      <c r="A21" s="38" t="s">
        <v>14</v>
      </c>
      <c r="B21" s="103"/>
      <c r="C21" s="9"/>
    </row>
    <row r="22" spans="1:5" ht="15">
      <c r="A22" s="30" t="s">
        <v>17</v>
      </c>
      <c r="B22" s="30"/>
      <c r="C22" s="31">
        <f>SUM(C19:C21)</f>
        <v>0</v>
      </c>
      <c r="D22" s="32"/>
      <c r="E22" s="32"/>
    </row>
    <row r="23" s="24" customFormat="1" ht="15"/>
    <row r="24" spans="1:5" s="24" customFormat="1" ht="21">
      <c r="A24" s="76" t="s">
        <v>21</v>
      </c>
      <c r="B24" s="77"/>
      <c r="C24" s="77"/>
      <c r="D24" s="77"/>
      <c r="E24" s="78"/>
    </row>
    <row r="25" spans="1:11" s="24" customFormat="1" ht="45" customHeight="1">
      <c r="A25" s="33"/>
      <c r="B25" s="34" t="s">
        <v>22</v>
      </c>
      <c r="C25" s="35" t="s">
        <v>35</v>
      </c>
      <c r="D25" s="35" t="s">
        <v>23</v>
      </c>
      <c r="E25" s="36" t="s">
        <v>36</v>
      </c>
      <c r="F25" s="37"/>
      <c r="G25" s="37"/>
      <c r="H25" s="37"/>
      <c r="I25" s="37"/>
      <c r="J25" s="37"/>
      <c r="K25" s="37"/>
    </row>
    <row r="26" spans="1:5" s="24" customFormat="1" ht="15">
      <c r="A26" s="28" t="s">
        <v>24</v>
      </c>
      <c r="B26" s="10"/>
      <c r="C26" s="26">
        <f>B26*250</f>
        <v>0</v>
      </c>
      <c r="D26" s="11"/>
      <c r="E26" s="23">
        <f>D26*500</f>
        <v>0</v>
      </c>
    </row>
    <row r="27" spans="1:5" s="24" customFormat="1" ht="30">
      <c r="A27" s="29" t="s">
        <v>25</v>
      </c>
      <c r="B27" s="12"/>
      <c r="C27" s="27">
        <f>B27*250</f>
        <v>0</v>
      </c>
      <c r="D27" s="13"/>
      <c r="E27" s="25">
        <f>D27*500</f>
        <v>0</v>
      </c>
    </row>
    <row r="29" spans="1:3" ht="30.75" customHeight="1">
      <c r="A29" s="93" t="s">
        <v>26</v>
      </c>
      <c r="B29" s="94"/>
      <c r="C29" s="95"/>
    </row>
    <row r="30" spans="1:3" ht="30" customHeight="1">
      <c r="A30" s="96" t="s">
        <v>27</v>
      </c>
      <c r="B30" s="97"/>
      <c r="C30" s="98"/>
    </row>
    <row r="31" spans="1:3" ht="32.25" customHeight="1">
      <c r="A31" s="18"/>
      <c r="B31" s="19" t="s">
        <v>28</v>
      </c>
      <c r="C31" s="22" t="s">
        <v>29</v>
      </c>
    </row>
    <row r="32" spans="1:3" ht="30" customHeight="1">
      <c r="A32" s="18" t="s">
        <v>30</v>
      </c>
      <c r="B32" s="5"/>
      <c r="C32" s="21">
        <f>B32*3000</f>
        <v>0</v>
      </c>
    </row>
    <row r="33" spans="1:3" ht="30">
      <c r="A33" s="18"/>
      <c r="B33" s="19" t="s">
        <v>31</v>
      </c>
      <c r="C33" s="20" t="s">
        <v>32</v>
      </c>
    </row>
    <row r="34" spans="1:3" ht="15">
      <c r="A34" s="17" t="s">
        <v>33</v>
      </c>
      <c r="B34" s="14"/>
      <c r="C34" s="16">
        <f>B34*320</f>
        <v>0</v>
      </c>
    </row>
    <row r="35" ht="15.75" thickBot="1"/>
    <row r="36" spans="2:4" ht="21.75" thickBot="1">
      <c r="B36" s="79" t="s">
        <v>34</v>
      </c>
      <c r="C36" s="80"/>
      <c r="D36" s="81"/>
    </row>
    <row r="37" spans="2:4" ht="45" customHeight="1">
      <c r="B37" s="90">
        <f>I15+C22+C26+E26+C27+E27+C32+C34</f>
        <v>0</v>
      </c>
      <c r="C37" s="91"/>
      <c r="D37" s="92"/>
    </row>
  </sheetData>
  <sheetProtection sheet="1" objects="1" scenarios="1"/>
  <mergeCells count="20">
    <mergeCell ref="H1:K1"/>
    <mergeCell ref="A3:K3"/>
    <mergeCell ref="A2:K2"/>
    <mergeCell ref="A5:B5"/>
    <mergeCell ref="C5:H5"/>
    <mergeCell ref="B37:D37"/>
    <mergeCell ref="A29:C29"/>
    <mergeCell ref="A30:C30"/>
    <mergeCell ref="B9:B12"/>
    <mergeCell ref="B19:B21"/>
    <mergeCell ref="A17:C17"/>
    <mergeCell ref="C15:E15"/>
    <mergeCell ref="I15:K15"/>
    <mergeCell ref="A24:E24"/>
    <mergeCell ref="B36:D36"/>
    <mergeCell ref="C7:E7"/>
    <mergeCell ref="A6:K6"/>
    <mergeCell ref="I7:K7"/>
    <mergeCell ref="F7:H7"/>
    <mergeCell ref="F15:H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  <headerFooter>
    <oddHeader>&amp;RPříloha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Straka Roman</dc:creator>
  <cp:keywords/>
  <dc:description/>
  <cp:lastModifiedBy>Ohnoutková Dita</cp:lastModifiedBy>
  <cp:lastPrinted>2021-12-10T10:14:45Z</cp:lastPrinted>
  <dcterms:created xsi:type="dcterms:W3CDTF">2017-12-06T11:01:55Z</dcterms:created>
  <dcterms:modified xsi:type="dcterms:W3CDTF">2021-12-17T13:14:50Z</dcterms:modified>
  <cp:category/>
  <cp:version/>
  <cp:contentType/>
  <cp:contentStatus/>
</cp:coreProperties>
</file>