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kty\L-21-076-000 - Aktualizace ZE Žádovice, Kelčany\AKTUALIZACE ZE\2_TABULKOVÁ ČÁST\"/>
    </mc:Choice>
  </mc:AlternateContent>
  <xr:revisionPtr revIDLastSave="0" documentId="13_ncr:1_{2994F0D2-7D4F-4340-A150-7DD9E4E4C7C0}" xr6:coauthVersionLast="46" xr6:coauthVersionMax="46" xr10:uidLastSave="{00000000-0000-0000-0000-000000000000}"/>
  <bookViews>
    <workbookView xWindow="-120" yWindow="-120" windowWidth="29040" windowHeight="17640" activeTab="2" xr2:uid="{00000000-000D-0000-FFFF-FFFF00000000}"/>
  </bookViews>
  <sheets>
    <sheet name="LV" sheetId="43" r:id="rId1"/>
    <sheet name="dotčené parcely Z4" sheetId="44" r:id="rId2"/>
    <sheet name="TRV+DOČ Žádovice Z4" sheetId="38" r:id="rId3"/>
    <sheet name="TRV+DOČ Kelčany Z4" sheetId="34" r:id="rId4"/>
  </sheets>
  <definedNames>
    <definedName name="_xlnm.Print_Titles" localSheetId="3">'TRV+DOČ Kelčany Z4'!$1:$6</definedName>
    <definedName name="_xlnm.Print_Titles" localSheetId="2">'TRV+DOČ Žádovice Z4'!$1:$6</definedName>
    <definedName name="_xlnm.Print_Area" localSheetId="0">LV!$A$1:$C$66</definedName>
    <definedName name="_xlnm.Print_Area" localSheetId="3">'TRV+DOČ Kelčany Z4'!$A$1:$N$45</definedName>
    <definedName name="_xlnm.Print_Area" localSheetId="2">'TRV+DOČ Žádovice Z4'!$A$1:$P$163</definedName>
  </definedNames>
  <calcPr calcId="181029"/>
  <customWorkbookViews>
    <customWorkbookView name="1" guid="{D9FDC368-D450-4F21-9925-F83B0EBC2A79}" maximized="1" xWindow="1" yWindow="1" windowWidth="1920" windowHeight="980" activeSheetId="5"/>
  </customWorkbookViews>
</workbook>
</file>

<file path=xl/calcChain.xml><?xml version="1.0" encoding="utf-8"?>
<calcChain xmlns="http://schemas.openxmlformats.org/spreadsheetml/2006/main">
  <c r="M155" i="38" l="1"/>
  <c r="L155" i="38"/>
  <c r="K155" i="38"/>
  <c r="J155" i="38"/>
  <c r="I155" i="38"/>
  <c r="M154" i="38"/>
  <c r="L154" i="38"/>
  <c r="K154" i="38"/>
  <c r="J154" i="38"/>
  <c r="I154" i="38"/>
  <c r="L45" i="34" l="1"/>
  <c r="K45" i="34"/>
  <c r="J45" i="34"/>
  <c r="I45" i="34"/>
</calcChain>
</file>

<file path=xl/sharedStrings.xml><?xml version="1.0" encoding="utf-8"?>
<sst xmlns="http://schemas.openxmlformats.org/spreadsheetml/2006/main" count="1425" uniqueCount="312">
  <si>
    <t>LV</t>
  </si>
  <si>
    <t>Adresa</t>
  </si>
  <si>
    <t>Podíl</t>
  </si>
  <si>
    <t>Trvale</t>
  </si>
  <si>
    <t>Katastrální území:</t>
  </si>
  <si>
    <t>Číslo záboru</t>
  </si>
  <si>
    <t>Parcelní číslo</t>
  </si>
  <si>
    <t>Dle KN</t>
  </si>
  <si>
    <t>Vlastník</t>
  </si>
  <si>
    <t>Stavební objekt</t>
  </si>
  <si>
    <t xml:space="preserve">Výměra  m2    </t>
  </si>
  <si>
    <t>orná půda</t>
  </si>
  <si>
    <t>1/1</t>
  </si>
  <si>
    <t>CELKEM</t>
  </si>
  <si>
    <t>Dočasně 
do 1 roku</t>
  </si>
  <si>
    <r>
      <t xml:space="preserve">VÝPIS DOTČENÝCH PARCEL - </t>
    </r>
    <r>
      <rPr>
        <b/>
        <sz val="12"/>
        <color indexed="10"/>
        <rFont val="Arial CE"/>
        <charset val="238"/>
      </rPr>
      <t>TRVALÝ A DOČASNÝ ZÁBOR</t>
    </r>
  </si>
  <si>
    <t>ostatní plocha
silnice</t>
  </si>
  <si>
    <t>ostatní plocha
ostatní komunikace</t>
  </si>
  <si>
    <t>Zabírá se bez výkupu</t>
  </si>
  <si>
    <t>SÚS</t>
  </si>
  <si>
    <t>S výkupem</t>
  </si>
  <si>
    <t>m2</t>
  </si>
  <si>
    <t>1/2</t>
  </si>
  <si>
    <t>1/6</t>
  </si>
  <si>
    <t xml:space="preserve">ostatní plocha     neplodná půda   </t>
  </si>
  <si>
    <t>SJM Maňák Štěpán a Maňáková Helena</t>
  </si>
  <si>
    <t>č. p. 54, 69649 Žádovice</t>
  </si>
  <si>
    <t>Kopecký Luboš Ing.</t>
  </si>
  <si>
    <t>č. p. 37, 69649 Žádovice</t>
  </si>
  <si>
    <t>Pavlíček Hynek</t>
  </si>
  <si>
    <t>č. p. 26, 69648 Ježov</t>
  </si>
  <si>
    <t>Žádovice [796261]</t>
  </si>
  <si>
    <t>228/1</t>
  </si>
  <si>
    <t>1241/10</t>
  </si>
  <si>
    <t>Obec Žádovice</t>
  </si>
  <si>
    <t>č. p. 41, 69649 Žádovice</t>
  </si>
  <si>
    <t>Formanová Marie</t>
  </si>
  <si>
    <t>č. p. 30, 69649 Žádovice</t>
  </si>
  <si>
    <t>1242/1</t>
  </si>
  <si>
    <t>1242/11</t>
  </si>
  <si>
    <t>Klásková Markéta</t>
  </si>
  <si>
    <t>Nad Koupalištěm I 107, 43159 Vysoká Pec</t>
  </si>
  <si>
    <t>1242/12</t>
  </si>
  <si>
    <t>857/24</t>
  </si>
  <si>
    <t>Polášek Jiří</t>
  </si>
  <si>
    <t>Straková Věra</t>
  </si>
  <si>
    <t>č. p. 99, 69649 Žádovice</t>
  </si>
  <si>
    <t>Valenta Jiří</t>
  </si>
  <si>
    <t>Ilčík Jiří Ing.</t>
  </si>
  <si>
    <t>Havlíčkova 1752, 69603 Dubňany</t>
  </si>
  <si>
    <t>809/3</t>
  </si>
  <si>
    <t>809/2</t>
  </si>
  <si>
    <t>Polášek Jan</t>
  </si>
  <si>
    <t>č. p. 31, 69649 Žádovice</t>
  </si>
  <si>
    <t>809/1</t>
  </si>
  <si>
    <t>810/1</t>
  </si>
  <si>
    <t>Hlaváč Jan Ing.</t>
  </si>
  <si>
    <t>Horská 2972/50, Žabovřesky, 61600 Brno</t>
  </si>
  <si>
    <t>811/1</t>
  </si>
  <si>
    <t>Hlaváč František Ing.</t>
  </si>
  <si>
    <t>Trávníky 1594/41, Černá Pole, 61300 Brno</t>
  </si>
  <si>
    <t>Sukop František</t>
  </si>
  <si>
    <t>č. p. 237, 69649 Žádovice</t>
  </si>
  <si>
    <t>852/1</t>
  </si>
  <si>
    <t>Maňák Štěpán</t>
  </si>
  <si>
    <t>Čadová Petra</t>
  </si>
  <si>
    <t>č. p. 238, 69649 Žádovice</t>
  </si>
  <si>
    <t>Sukop Petr</t>
  </si>
  <si>
    <t>č. p. 246, 69649 Žádovice</t>
  </si>
  <si>
    <t>715/4</t>
  </si>
  <si>
    <t>683/2</t>
  </si>
  <si>
    <t>Perglová Jarmila</t>
  </si>
  <si>
    <t>Karla Čapka 2246/39, Nětčice, 69701 Kyjov</t>
  </si>
  <si>
    <t>682/2</t>
  </si>
  <si>
    <t>676/1</t>
  </si>
  <si>
    <t>220/2</t>
  </si>
  <si>
    <t>246/8</t>
  </si>
  <si>
    <t>246/1</t>
  </si>
  <si>
    <t>76/10</t>
  </si>
  <si>
    <t>76/9</t>
  </si>
  <si>
    <t>173/14</t>
  </si>
  <si>
    <t>zastavená plocha a nádvoří</t>
  </si>
  <si>
    <t>Cabal Miroslav</t>
  </si>
  <si>
    <t>č. p. 93, 69649 Žádovice</t>
  </si>
  <si>
    <t>Cabalová Bronislava</t>
  </si>
  <si>
    <t>Jižní 361, 27034 Čistá</t>
  </si>
  <si>
    <t>Skřivánková Alena</t>
  </si>
  <si>
    <t>Nová 600/10, 37372 Lišov</t>
  </si>
  <si>
    <t>4/6</t>
  </si>
  <si>
    <t>1176/1</t>
  </si>
  <si>
    <t>1185/12</t>
  </si>
  <si>
    <t>Vodňanské kuře, s.r.o.,</t>
  </si>
  <si>
    <t>Karlov 196, 28401 Kutná Hora</t>
  </si>
  <si>
    <t>1190/12</t>
  </si>
  <si>
    <t>ostatní plocha    silnice</t>
  </si>
  <si>
    <t>vodní plocha     koryto vodního toku umělé</t>
  </si>
  <si>
    <t>ostatní plocha    zeleň</t>
  </si>
  <si>
    <t>Obec Kelčany</t>
  </si>
  <si>
    <t>č. p. 3, 69649 Kelčany</t>
  </si>
  <si>
    <t>438/1</t>
  </si>
  <si>
    <t>Kelčany [664774]</t>
  </si>
  <si>
    <t>Žádovice [794261]</t>
  </si>
  <si>
    <t>Město Kyjov</t>
  </si>
  <si>
    <t>Masarykovo náměstí 30/1, 69701 Kyjov</t>
  </si>
  <si>
    <t>SO 101</t>
  </si>
  <si>
    <t>SO 102</t>
  </si>
  <si>
    <t>SO 101, SO 102</t>
  </si>
  <si>
    <t>SO 103</t>
  </si>
  <si>
    <t>SO 202, SO 103</t>
  </si>
  <si>
    <t>SO 202</t>
  </si>
  <si>
    <t>SO 104</t>
  </si>
  <si>
    <t>Římskokatolická farnost Milotice u Kyjova</t>
  </si>
  <si>
    <t>Zámecká 126, 69605 Milotice</t>
  </si>
  <si>
    <t>Kraj :  Jihomoravský</t>
  </si>
  <si>
    <t>SEZNAM STAVBOU DOTČENÝCH LV</t>
  </si>
  <si>
    <t>DOTČENÉ PARCELY</t>
  </si>
  <si>
    <r>
      <t xml:space="preserve">Parc.č. dle </t>
    </r>
    <r>
      <rPr>
        <b/>
        <sz val="11"/>
        <rFont val="Arial"/>
        <family val="2"/>
        <charset val="238"/>
      </rPr>
      <t xml:space="preserve">KN </t>
    </r>
  </si>
  <si>
    <r>
      <t xml:space="preserve">Parc.č. dle </t>
    </r>
    <r>
      <rPr>
        <b/>
        <sz val="11"/>
        <rFont val="Arial"/>
        <family val="2"/>
        <charset val="238"/>
      </rPr>
      <t xml:space="preserve">PK </t>
    </r>
  </si>
  <si>
    <t>kat. území</t>
  </si>
  <si>
    <t>Katastrální  území:  Žádovice [796261]</t>
  </si>
  <si>
    <t>Obec : Žádovice</t>
  </si>
  <si>
    <t>Katastrální  území:  Kelčany [664774]</t>
  </si>
  <si>
    <t>Obec : Kelčany</t>
  </si>
  <si>
    <t>NABYVATEL       SÚS</t>
  </si>
  <si>
    <t>SUS</t>
  </si>
  <si>
    <t>Vlastník / Správce</t>
  </si>
  <si>
    <t>Jihomoravský kraj /Správa a údržba silnic Jihomoravského kraje, příspěvková organizace kraje</t>
  </si>
  <si>
    <t xml:space="preserve"> Veveří, 60200 Brno;
Žerotínovo náměstí 449/3,</t>
  </si>
  <si>
    <t>746/2</t>
  </si>
  <si>
    <t>746/1</t>
  </si>
  <si>
    <t>746/3</t>
  </si>
  <si>
    <t>676/3</t>
  </si>
  <si>
    <t>676/2</t>
  </si>
  <si>
    <t>657/2</t>
  </si>
  <si>
    <t>228/3</t>
  </si>
  <si>
    <t>228/2</t>
  </si>
  <si>
    <t>641/5</t>
  </si>
  <si>
    <t>220/1</t>
  </si>
  <si>
    <t>219/1</t>
  </si>
  <si>
    <t>219/2</t>
  </si>
  <si>
    <t>215/2</t>
  </si>
  <si>
    <t>215/1</t>
  </si>
  <si>
    <t>214/1</t>
  </si>
  <si>
    <t>213/3</t>
  </si>
  <si>
    <t>213/4</t>
  </si>
  <si>
    <t>214/2</t>
  </si>
  <si>
    <t>228/4</t>
  </si>
  <si>
    <t>1173/3</t>
  </si>
  <si>
    <t>1173/2</t>
  </si>
  <si>
    <t>596/57</t>
  </si>
  <si>
    <t>801/1</t>
  </si>
  <si>
    <t>ovocný sad</t>
  </si>
  <si>
    <t>Česká republika, Státní pozemkový úřad</t>
  </si>
  <si>
    <t>Husinecká 1024/11a, Žižkov, 13000 Praha 3</t>
  </si>
  <si>
    <t>Česká republika, Lesy České republiky, s.p</t>
  </si>
  <si>
    <t>Přemyslova 1106/19, Nový Hradec Králové, 50008 Hradec Králové</t>
  </si>
  <si>
    <t>Druh pozemku /
Způsob využití</t>
  </si>
  <si>
    <t>Katastrální  území:   Kelčany [664774]</t>
  </si>
  <si>
    <t xml:space="preserve"> Kelčany [664774]</t>
  </si>
  <si>
    <t>Půček Pavel</t>
  </si>
  <si>
    <t>č. p. 225, 68352 Zbýšov</t>
  </si>
  <si>
    <t>adresa neznámá, Spojené státy americké</t>
  </si>
  <si>
    <t>-</t>
  </si>
  <si>
    <t>Bruštík Josef</t>
  </si>
  <si>
    <t>Chaloupky 576, 69801 Veselí nad Moravou</t>
  </si>
  <si>
    <t>Rybová Miroslava</t>
  </si>
  <si>
    <t>č. p. 198, 69649 Žádovice</t>
  </si>
  <si>
    <t>Kroupová Marie</t>
  </si>
  <si>
    <t>č. p. 232, 69649 Žádovice</t>
  </si>
  <si>
    <t>Ryba Jiří</t>
  </si>
  <si>
    <t>č. p. 143, 69649 Žádovice</t>
  </si>
  <si>
    <t>SJM Straka Petr a Straková Věra</t>
  </si>
  <si>
    <t>Němcová Ludmila</t>
  </si>
  <si>
    <t xml:space="preserve"> č. p. 35, 69649 Žádovice</t>
  </si>
  <si>
    <t>Kuba Vladimír</t>
  </si>
  <si>
    <t>č. p. 246, 69648 Ježov</t>
  </si>
  <si>
    <t>Zálešák Jiří, Vrbátky 496/31</t>
  </si>
  <si>
    <t>Svatobořice, 69604 Svatobořice-Mistřín</t>
  </si>
  <si>
    <t>ostatní plocha
jiná plocha</t>
  </si>
  <si>
    <t>zahrada</t>
  </si>
  <si>
    <t>č. p. 62, 69649 Žádovice</t>
  </si>
  <si>
    <t>Polášek František</t>
  </si>
  <si>
    <t>Polášková Marie</t>
  </si>
  <si>
    <t>č. p. 129, 69649 Žádovice</t>
  </si>
  <si>
    <t>SJM Liška Tibor a Lišková Tamara</t>
  </si>
  <si>
    <t xml:space="preserve"> č. p. 134, 69649 Žádovice</t>
  </si>
  <si>
    <t>zastavěná plocha a nádvoří</t>
  </si>
  <si>
    <t>Lužová Libuše</t>
  </si>
  <si>
    <t>č. p. 199, 69649 Žádovice</t>
  </si>
  <si>
    <t>SO 171</t>
  </si>
  <si>
    <t>Česká republika / Státní pozemkový úřad</t>
  </si>
  <si>
    <t>ostatní plocha
zeleň</t>
  </si>
  <si>
    <t>vodní plocha
koryto vodního toku umělé</t>
  </si>
  <si>
    <t>SO 101, SO 110, SO 121, SO 152</t>
  </si>
  <si>
    <t>SO 101, SO 151</t>
  </si>
  <si>
    <t>SO 110</t>
  </si>
  <si>
    <t>SO 102, SO 103, SO 151, SO 110</t>
  </si>
  <si>
    <t>SO 103, SO 151</t>
  </si>
  <si>
    <t>SO 102, SO 152, SO 352, SO 461</t>
  </si>
  <si>
    <t xml:space="preserve">ostatní plocha     ostatní komunikace   </t>
  </si>
  <si>
    <t xml:space="preserve">ostatní plocha     zeleň   </t>
  </si>
  <si>
    <t>Smolková Petra</t>
  </si>
  <si>
    <t>Sídliště U Vodojemu 1273/42, 69701 Kyjov</t>
  </si>
  <si>
    <t>SO 103, SO 104, SO 151, SO 110</t>
  </si>
  <si>
    <t>Dočasně pro SUS:      SO 151</t>
  </si>
  <si>
    <t>Dočasně pro SUS:      SO 103, SO 151</t>
  </si>
  <si>
    <t>Dočasně pro SUS:      SO 110</t>
  </si>
  <si>
    <t>Dočasně pro SUS:      SO 104</t>
  </si>
  <si>
    <t>Dočasně pro SUS:      SO 461</t>
  </si>
  <si>
    <t>Dočasně pro SUS:      SO 101, SO 151</t>
  </si>
  <si>
    <t>Dočasně pro SUS:      SO 101, SO 102</t>
  </si>
  <si>
    <t>Dočasně pro SUS:      SO 102</t>
  </si>
  <si>
    <t>Dočasně pro SUS:      SO 102, SO 121</t>
  </si>
  <si>
    <t>Dočasně pro SUS:      SO 102, SO 152</t>
  </si>
  <si>
    <t>Dočasně pro SUS:      SO 152</t>
  </si>
  <si>
    <t>Dočasně pro SUS:      SO 102, SO 152, SO 352, SO 461</t>
  </si>
  <si>
    <t>Dočasně pro SUS:      SO 102, SO 110</t>
  </si>
  <si>
    <t>Dočasně pro SUS:      SO 120</t>
  </si>
  <si>
    <t>Dočasně pro SUS:      SO 102, SO 110, SO 152</t>
  </si>
  <si>
    <t>Dočasně pro SUS:      SO 121</t>
  </si>
  <si>
    <t>Dočasně pro SUS:      SO 102, SO 151</t>
  </si>
  <si>
    <t>Dočasně pro SUS:      SO 102, SO 352, SO 461</t>
  </si>
  <si>
    <t>Dočasně pro SUS:      SO 102, SO 152, SO 121, SO 352, SO 461</t>
  </si>
  <si>
    <t>Dočasně pro obec:      SO 171</t>
  </si>
  <si>
    <t>Dočasně pro SUS:      SO 103</t>
  </si>
  <si>
    <t>NABYVATEL       OBEC ŽÁDOVICE</t>
  </si>
  <si>
    <t>SJM Maňák Josef Ing. a Maňáková Marie</t>
  </si>
  <si>
    <t>Hudec Zdeněk</t>
  </si>
  <si>
    <t>č. p. 282, 69651 Kostelec</t>
  </si>
  <si>
    <t>1187</t>
  </si>
  <si>
    <t>č. p. 212, 69649 Žádovice</t>
  </si>
  <si>
    <t>NABYVATEL
SÚS</t>
  </si>
  <si>
    <t>Dočasně pro SUS:
SO 110</t>
  </si>
  <si>
    <t>věcné břemeno (VB)</t>
  </si>
  <si>
    <t>objekt pro VB</t>
  </si>
  <si>
    <t>SO 461</t>
  </si>
  <si>
    <t>SO 202, SO 103, SO 461</t>
  </si>
  <si>
    <t>SO 352, SO 461</t>
  </si>
  <si>
    <t>Dočasně pro SUS:
SO 461</t>
  </si>
  <si>
    <t>Kořínek David</t>
  </si>
  <si>
    <t>Mazáčová Ilona</t>
  </si>
  <si>
    <t>č. p. 138, 69649 Žádovice</t>
  </si>
  <si>
    <t>Šrůtka Josef</t>
  </si>
  <si>
    <t xml:space="preserve"> č. p. 138, 69649 Žádovice</t>
  </si>
  <si>
    <t>58A</t>
  </si>
  <si>
    <t>č.p. 41, 69649 Žádovice</t>
  </si>
  <si>
    <t>58</t>
  </si>
  <si>
    <t>Dočasně pro SUS: SO 101</t>
  </si>
  <si>
    <t>Dočasně pro SUS:
SO 101, SO 151</t>
  </si>
  <si>
    <t>Hlaváč Petr Ing.</t>
  </si>
  <si>
    <t>1284</t>
  </si>
  <si>
    <t>Dočasně pro SUS:
SO 102</t>
  </si>
  <si>
    <t>Poznámky</t>
  </si>
  <si>
    <t>zábor zrušen</t>
  </si>
  <si>
    <t>změna vlastníka</t>
  </si>
  <si>
    <t>86A</t>
  </si>
  <si>
    <t>1282</t>
  </si>
  <si>
    <t>1286</t>
  </si>
  <si>
    <t>změna parcelního čísla, změna výměry</t>
  </si>
  <si>
    <t>90A</t>
  </si>
  <si>
    <t>část záboru 91 na p.č. 1284</t>
  </si>
  <si>
    <t>zábor sloučen v záboru 86A</t>
  </si>
  <si>
    <t>zábor sloučen v záboru 58A</t>
  </si>
  <si>
    <t>Dočasné pro SUS:
SO 151</t>
  </si>
  <si>
    <t>1276</t>
  </si>
  <si>
    <t>76A</t>
  </si>
  <si>
    <t>76B</t>
  </si>
  <si>
    <t>77A</t>
  </si>
  <si>
    <t>77B</t>
  </si>
  <si>
    <t>zábor rozdělen do záborů 77A, 77B kvůli změně KN</t>
  </si>
  <si>
    <t>zábor rozdělen do záborů 76A, 76B kvůli změně KN</t>
  </si>
  <si>
    <t>Dočasně pro SUS:
SO 103</t>
  </si>
  <si>
    <t>1279</t>
  </si>
  <si>
    <t>Konečná Josefa</t>
  </si>
  <si>
    <t>č. p. 79, 69650 Hýsly</t>
  </si>
  <si>
    <t>1281</t>
  </si>
  <si>
    <t>1280</t>
  </si>
  <si>
    <t>Moravanský Lubomír Ing.</t>
  </si>
  <si>
    <t>třída Komenského 552/27, 69701 Kyjov</t>
  </si>
  <si>
    <t>změna parcelního čísla, změna výměry, změna výměry záboru</t>
  </si>
  <si>
    <t xml:space="preserve">změna parcelního čísla, změna výměry, změna výměry záboru </t>
  </si>
  <si>
    <t>1288</t>
  </si>
  <si>
    <t>změna parcelního čísla, změna vlastníka, změna výměry, změna výměry záboru</t>
  </si>
  <si>
    <t>1290</t>
  </si>
  <si>
    <t xml:space="preserve">Česká republika / Lesy České republiky, s.p. </t>
  </si>
  <si>
    <t>1283</t>
  </si>
  <si>
    <t>Žerotínovo náměstí 449/3, Veveří, 60200 Brno</t>
  </si>
  <si>
    <t>86B</t>
  </si>
  <si>
    <t>86C</t>
  </si>
  <si>
    <t>86D</t>
  </si>
  <si>
    <t>86E</t>
  </si>
  <si>
    <t>86F</t>
  </si>
  <si>
    <t>1275</t>
  </si>
  <si>
    <t>1278</t>
  </si>
  <si>
    <t>nový zábor vyvolán změnou KN</t>
  </si>
  <si>
    <t>CELKEM - AKTUALIZACE</t>
  </si>
  <si>
    <t>nová parcela, sloučeny zábory 59, 61, 62, 63</t>
  </si>
  <si>
    <t>nová parcela, sloučeny zábory 78, 84, 85, 86, 87, část 91 na p.č. 1282</t>
  </si>
  <si>
    <t>2000</t>
  </si>
  <si>
    <t>684</t>
  </si>
  <si>
    <t>799</t>
  </si>
  <si>
    <t>LEGENDA AKTUALIZACE</t>
  </si>
  <si>
    <t>XXX</t>
  </si>
  <si>
    <t>aktualizovaný zábor</t>
  </si>
  <si>
    <t xml:space="preserve">neaktuální </t>
  </si>
  <si>
    <t>V poznámce napsaný důvod aktualizace záboru</t>
  </si>
  <si>
    <t>zrušené nebo sloučené zábory</t>
  </si>
  <si>
    <t>změna parcelního čísla, druhu pozemku, vlastníka, změna výkupu</t>
  </si>
  <si>
    <t>zábor zrušen, rozdělen do záborů 90A a 86A</t>
  </si>
  <si>
    <t xml:space="preserve">změna parcelního čísla, druhu pozemku, změna výměry, změna vlastníka </t>
  </si>
  <si>
    <t>změna parcelního čísla, druhu pozemku, změna výměry, změna vlastníka, změna výměry záboru</t>
  </si>
  <si>
    <t>změna parcelního čísla, druhu pozemku, změna výměry, změna vlastníka, změna záboru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</si>
</sst>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name val="Arial CE"/>
      <family val="2"/>
      <charset val="238"/>
    </font>
    <font>
      <sz val="11"/>
      <color indexed="11"/>
      <name val="Arial CE"/>
      <family val="2"/>
      <charset val="238"/>
    </font>
    <font>
      <sz val="11"/>
      <color indexed="52"/>
      <name val="Arial CE"/>
      <family val="2"/>
      <charset val="238"/>
    </font>
    <font>
      <sz val="11"/>
      <color indexed="16"/>
      <name val="Arial CE"/>
      <family val="2"/>
      <charset val="238"/>
    </font>
    <font>
      <sz val="11"/>
      <color indexed="54"/>
      <name val="Arial CE"/>
      <family val="2"/>
      <charset val="238"/>
    </font>
    <font>
      <sz val="11"/>
      <color indexed="46"/>
      <name val="Arial CE"/>
      <family val="2"/>
      <charset val="238"/>
    </font>
    <font>
      <sz val="11"/>
      <color indexed="57"/>
      <name val="Arial CE"/>
      <family val="2"/>
      <charset val="238"/>
    </font>
    <font>
      <sz val="11"/>
      <color indexed="45"/>
      <name val="Arial CE"/>
      <family val="2"/>
      <charset val="238"/>
    </font>
    <font>
      <sz val="11"/>
      <color indexed="48"/>
      <name val="Arial CE"/>
      <family val="2"/>
      <charset val="238"/>
    </font>
    <font>
      <sz val="11"/>
      <color indexed="63"/>
      <name val="Arial CE"/>
      <family val="2"/>
      <charset val="238"/>
    </font>
    <font>
      <sz val="11"/>
      <color indexed="49"/>
      <name val="Arial CE"/>
      <family val="2"/>
      <charset val="238"/>
    </font>
    <font>
      <sz val="11"/>
      <color indexed="44"/>
      <name val="Arial CE"/>
      <family val="2"/>
      <charset val="238"/>
    </font>
    <font>
      <sz val="11"/>
      <color indexed="8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2"/>
      <color indexed="10"/>
      <name val="Arial CE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.5"/>
      <name val="Arial"/>
      <family val="2"/>
      <charset val="238"/>
    </font>
    <font>
      <sz val="11.5"/>
      <color theme="1"/>
      <name val="Arial"/>
      <family val="2"/>
      <charset val="238"/>
    </font>
    <font>
      <sz val="11.5"/>
      <color rgb="FF000000"/>
      <name val="Arial"/>
      <family val="2"/>
      <charset val="238"/>
    </font>
    <font>
      <sz val="12"/>
      <name val="Arial CE"/>
      <charset val="238"/>
    </font>
    <font>
      <sz val="10"/>
      <name val="Arial CE"/>
      <charset val="238"/>
    </font>
    <font>
      <sz val="12"/>
      <name val="Arial"/>
      <family val="2"/>
    </font>
    <font>
      <sz val="10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i/>
      <sz val="12"/>
      <name val="Arial"/>
      <family val="2"/>
    </font>
    <font>
      <i/>
      <sz val="10"/>
      <name val="Arial"/>
      <family val="2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trike/>
      <sz val="11"/>
      <color theme="1"/>
      <name val="Arial"/>
      <family val="2"/>
      <charset val="238"/>
    </font>
    <font>
      <strike/>
      <sz val="11.5"/>
      <name val="Arial"/>
      <family val="2"/>
      <charset val="238"/>
    </font>
    <font>
      <strike/>
      <sz val="11.5"/>
      <color theme="1"/>
      <name val="Arial"/>
      <family val="2"/>
      <charset val="238"/>
    </font>
    <font>
      <strike/>
      <sz val="11.5"/>
      <color rgb="FF000000"/>
      <name val="Arial"/>
      <family val="2"/>
      <charset val="238"/>
    </font>
    <font>
      <strike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.5"/>
      <name val="Arial"/>
      <family val="2"/>
      <charset val="238"/>
    </font>
    <font>
      <b/>
      <sz val="11.5"/>
      <color theme="1"/>
      <name val="Arial"/>
      <family val="2"/>
      <charset val="238"/>
    </font>
    <font>
      <b/>
      <sz val="11.5"/>
      <color rgb="FF000000"/>
      <name val="Arial"/>
      <family val="2"/>
      <charset val="238"/>
    </font>
    <font>
      <i/>
      <strike/>
      <sz val="11"/>
      <name val="Arial"/>
      <family val="2"/>
      <charset val="238"/>
    </font>
    <font>
      <i/>
      <strike/>
      <sz val="11"/>
      <color theme="1"/>
      <name val="Arial"/>
      <family val="2"/>
      <charset val="238"/>
    </font>
    <font>
      <i/>
      <strike/>
      <sz val="11.5"/>
      <name val="Arial"/>
      <family val="2"/>
      <charset val="238"/>
    </font>
    <font>
      <i/>
      <strike/>
      <sz val="11.5"/>
      <color theme="1"/>
      <name val="Arial"/>
      <family val="2"/>
      <charset val="238"/>
    </font>
    <font>
      <i/>
      <strike/>
      <sz val="11.5"/>
      <color rgb="FF000000"/>
      <name val="Arial"/>
      <family val="2"/>
      <charset val="238"/>
    </font>
    <font>
      <b/>
      <sz val="12"/>
      <color rgb="FFFF0000"/>
      <name val="Arial CE"/>
      <charset val="238"/>
    </font>
    <font>
      <strike/>
      <sz val="10"/>
      <name val="Arial CE"/>
      <charset val="238"/>
    </font>
    <font>
      <i/>
      <strike/>
      <sz val="10"/>
      <name val="Arial CE"/>
      <charset val="238"/>
    </font>
    <font>
      <i/>
      <sz val="11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777D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BE5FF"/>
        <bgColor indexed="64"/>
      </patternFill>
    </fill>
    <fill>
      <patternFill patternType="solid">
        <fgColor rgb="FFB9E28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5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6" fillId="0" borderId="0"/>
  </cellStyleXfs>
  <cellXfs count="445">
    <xf numFmtId="0" fontId="0" fillId="0" borderId="0" xfId="0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18" fillId="0" borderId="2" xfId="0" applyFont="1" applyBorder="1" applyAlignment="1">
      <alignment horizontal="left"/>
    </xf>
    <xf numFmtId="1" fontId="0" fillId="0" borderId="0" xfId="0" applyNumberFormat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9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12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49" fontId="14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1" fontId="10" fillId="0" borderId="0" xfId="0" applyNumberFormat="1" applyFont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0" fontId="15" fillId="0" borderId="5" xfId="0" applyFont="1" applyBorder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0" fillId="0" borderId="0" xfId="0" applyAlignment="1">
      <alignment horizontal="left"/>
    </xf>
    <xf numFmtId="49" fontId="0" fillId="0" borderId="0" xfId="0" applyNumberFormat="1"/>
    <xf numFmtId="49" fontId="0" fillId="0" borderId="27" xfId="0" applyNumberFormat="1" applyBorder="1" applyAlignment="1">
      <alignment horizontal="center"/>
    </xf>
    <xf numFmtId="0" fontId="20" fillId="0" borderId="24" xfId="0" applyFont="1" applyBorder="1" applyAlignment="1">
      <alignment horizontal="center" vertical="center"/>
    </xf>
    <xf numFmtId="49" fontId="22" fillId="0" borderId="13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 wrapText="1"/>
    </xf>
    <xf numFmtId="49" fontId="23" fillId="0" borderId="13" xfId="0" applyNumberFormat="1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49" fontId="22" fillId="0" borderId="26" xfId="0" applyNumberFormat="1" applyFont="1" applyBorder="1" applyAlignment="1">
      <alignment horizontal="center" vertical="center"/>
    </xf>
    <xf numFmtId="3" fontId="23" fillId="0" borderId="26" xfId="0" applyNumberFormat="1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49" fontId="23" fillId="0" borderId="26" xfId="0" applyNumberFormat="1" applyFont="1" applyBorder="1" applyAlignment="1">
      <alignment horizontal="center" vertical="center"/>
    </xf>
    <xf numFmtId="0" fontId="17" fillId="2" borderId="22" xfId="0" applyFont="1" applyFill="1" applyBorder="1" applyAlignment="1">
      <alignment horizontal="center"/>
    </xf>
    <xf numFmtId="0" fontId="17" fillId="2" borderId="13" xfId="0" applyFont="1" applyFill="1" applyBorder="1" applyAlignment="1">
      <alignment horizontal="center" wrapText="1"/>
    </xf>
    <xf numFmtId="49" fontId="17" fillId="2" borderId="3" xfId="0" applyNumberFormat="1" applyFont="1" applyFill="1" applyBorder="1" applyAlignment="1">
      <alignment horizontal="center" vertical="center"/>
    </xf>
    <xf numFmtId="49" fontId="17" fillId="2" borderId="13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21" fillId="0" borderId="25" xfId="0" applyNumberFormat="1" applyFont="1" applyBorder="1" applyAlignment="1">
      <alignment horizontal="center" vertical="center" wrapText="1"/>
    </xf>
    <xf numFmtId="1" fontId="18" fillId="0" borderId="27" xfId="0" applyNumberFormat="1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49" fontId="17" fillId="3" borderId="4" xfId="0" applyNumberFormat="1" applyFont="1" applyFill="1" applyBorder="1" applyAlignment="1">
      <alignment horizontal="center" vertical="center" wrapText="1"/>
    </xf>
    <xf numFmtId="0" fontId="24" fillId="0" borderId="26" xfId="0" applyFont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/>
    </xf>
    <xf numFmtId="49" fontId="24" fillId="0" borderId="26" xfId="0" applyNumberFormat="1" applyFont="1" applyBorder="1" applyAlignment="1">
      <alignment horizontal="left" vertical="center" wrapText="1"/>
    </xf>
    <xf numFmtId="1" fontId="17" fillId="4" borderId="4" xfId="0" applyNumberFormat="1" applyFont="1" applyFill="1" applyBorder="1" applyAlignment="1">
      <alignment horizontal="center" vertical="center" wrapText="1"/>
    </xf>
    <xf numFmtId="1" fontId="17" fillId="5" borderId="4" xfId="0" applyNumberFormat="1" applyFont="1" applyFill="1" applyBorder="1" applyAlignment="1">
      <alignment horizontal="center" vertical="center" wrapText="1"/>
    </xf>
    <xf numFmtId="49" fontId="17" fillId="6" borderId="4" xfId="0" applyNumberFormat="1" applyFont="1" applyFill="1" applyBorder="1" applyAlignment="1">
      <alignment horizontal="center" vertical="center" wrapText="1"/>
    </xf>
    <xf numFmtId="0" fontId="35" fillId="0" borderId="0" xfId="0" applyFont="1"/>
    <xf numFmtId="0" fontId="36" fillId="0" borderId="0" xfId="0" quotePrefix="1" applyFont="1" applyAlignment="1">
      <alignment horizontal="left"/>
    </xf>
    <xf numFmtId="0" fontId="36" fillId="0" borderId="0" xfId="0" applyFont="1" applyAlignment="1">
      <alignment horizontal="left"/>
    </xf>
    <xf numFmtId="0" fontId="37" fillId="0" borderId="0" xfId="0" quotePrefix="1" applyFont="1" applyAlignment="1">
      <alignment horizontal="left"/>
    </xf>
    <xf numFmtId="0" fontId="37" fillId="0" borderId="0" xfId="0" applyFont="1" applyAlignment="1">
      <alignment horizontal="left"/>
    </xf>
    <xf numFmtId="0" fontId="36" fillId="0" borderId="0" xfId="0" applyFont="1" applyAlignment="1">
      <alignment horizontal="center"/>
    </xf>
    <xf numFmtId="0" fontId="30" fillId="0" borderId="40" xfId="0" applyFont="1" applyBorder="1" applyAlignment="1">
      <alignment horizontal="center" vertical="center"/>
    </xf>
    <xf numFmtId="0" fontId="35" fillId="0" borderId="40" xfId="0" applyFont="1" applyBorder="1" applyAlignment="1">
      <alignment horizontal="center" vertical="center"/>
    </xf>
    <xf numFmtId="49" fontId="29" fillId="0" borderId="40" xfId="0" applyNumberFormat="1" applyFont="1" applyBorder="1" applyAlignment="1">
      <alignment horizontal="left" vertical="center" wrapText="1"/>
    </xf>
    <xf numFmtId="0" fontId="29" fillId="0" borderId="40" xfId="0" applyFont="1" applyBorder="1" applyAlignment="1">
      <alignment horizontal="left" vertical="center" wrapText="1"/>
    </xf>
    <xf numFmtId="0" fontId="35" fillId="0" borderId="40" xfId="0" applyFont="1" applyBorder="1" applyAlignment="1">
      <alignment horizontal="center" vertical="center" shrinkToFit="1"/>
    </xf>
    <xf numFmtId="0" fontId="35" fillId="0" borderId="0" xfId="0" applyFont="1" applyAlignment="1">
      <alignment horizontal="left"/>
    </xf>
    <xf numFmtId="0" fontId="0" fillId="0" borderId="0" xfId="0" applyFill="1"/>
    <xf numFmtId="49" fontId="21" fillId="0" borderId="29" xfId="0" applyNumberFormat="1" applyFont="1" applyBorder="1" applyAlignment="1">
      <alignment horizontal="center" vertical="center" wrapText="1"/>
    </xf>
    <xf numFmtId="1" fontId="21" fillId="0" borderId="26" xfId="0" applyNumberFormat="1" applyFont="1" applyBorder="1" applyAlignment="1">
      <alignment horizontal="center" vertical="center"/>
    </xf>
    <xf numFmtId="1" fontId="21" fillId="0" borderId="13" xfId="0" applyNumberFormat="1" applyFont="1" applyBorder="1" applyAlignment="1">
      <alignment horizontal="center" vertical="center"/>
    </xf>
    <xf numFmtId="1" fontId="23" fillId="0" borderId="26" xfId="0" applyNumberFormat="1" applyFont="1" applyBorder="1" applyAlignment="1">
      <alignment horizontal="center" vertical="center"/>
    </xf>
    <xf numFmtId="1" fontId="23" fillId="0" borderId="13" xfId="0" applyNumberFormat="1" applyFont="1" applyBorder="1" applyAlignment="1">
      <alignment horizontal="center" vertical="center"/>
    </xf>
    <xf numFmtId="1" fontId="23" fillId="0" borderId="12" xfId="0" applyNumberFormat="1" applyFont="1" applyBorder="1" applyAlignment="1">
      <alignment horizontal="center" vertical="center"/>
    </xf>
    <xf numFmtId="0" fontId="24" fillId="7" borderId="13" xfId="0" applyFont="1" applyFill="1" applyBorder="1" applyAlignment="1">
      <alignment horizontal="left" vertical="center" wrapText="1"/>
    </xf>
    <xf numFmtId="49" fontId="23" fillId="7" borderId="13" xfId="0" applyNumberFormat="1" applyFont="1" applyFill="1" applyBorder="1" applyAlignment="1">
      <alignment horizontal="center" vertical="center"/>
    </xf>
    <xf numFmtId="0" fontId="0" fillId="7" borderId="0" xfId="0" applyFill="1"/>
    <xf numFmtId="49" fontId="22" fillId="7" borderId="13" xfId="0" applyNumberFormat="1" applyFont="1" applyFill="1" applyBorder="1" applyAlignment="1">
      <alignment horizontal="center" vertical="center"/>
    </xf>
    <xf numFmtId="3" fontId="23" fillId="7" borderId="13" xfId="0" applyNumberFormat="1" applyFont="1" applyFill="1" applyBorder="1" applyAlignment="1">
      <alignment horizontal="center" vertical="center"/>
    </xf>
    <xf numFmtId="0" fontId="24" fillId="7" borderId="13" xfId="0" applyFont="1" applyFill="1" applyBorder="1" applyAlignment="1">
      <alignment horizontal="center" vertical="center" wrapText="1"/>
    </xf>
    <xf numFmtId="0" fontId="22" fillId="7" borderId="13" xfId="0" applyFont="1" applyFill="1" applyBorder="1" applyAlignment="1">
      <alignment horizontal="center" vertical="center"/>
    </xf>
    <xf numFmtId="1" fontId="21" fillId="7" borderId="13" xfId="0" applyNumberFormat="1" applyFont="1" applyFill="1" applyBorder="1" applyAlignment="1">
      <alignment horizontal="center" vertical="center"/>
    </xf>
    <xf numFmtId="49" fontId="21" fillId="7" borderId="25" xfId="0" applyNumberFormat="1" applyFont="1" applyFill="1" applyBorder="1" applyAlignment="1">
      <alignment horizontal="center" vertical="center" wrapText="1"/>
    </xf>
    <xf numFmtId="0" fontId="20" fillId="7" borderId="24" xfId="0" applyFont="1" applyFill="1" applyBorder="1" applyAlignment="1">
      <alignment horizontal="center" vertical="center"/>
    </xf>
    <xf numFmtId="0" fontId="24" fillId="7" borderId="12" xfId="0" applyFont="1" applyFill="1" applyBorder="1" applyAlignment="1">
      <alignment horizontal="center" vertical="center" wrapText="1"/>
    </xf>
    <xf numFmtId="0" fontId="24" fillId="7" borderId="26" xfId="0" applyFont="1" applyFill="1" applyBorder="1" applyAlignment="1">
      <alignment horizontal="center" vertical="center" wrapText="1"/>
    </xf>
    <xf numFmtId="1" fontId="23" fillId="7" borderId="13" xfId="0" applyNumberFormat="1" applyFont="1" applyFill="1" applyBorder="1" applyAlignment="1">
      <alignment horizontal="center" vertical="center"/>
    </xf>
    <xf numFmtId="49" fontId="21" fillId="7" borderId="29" xfId="0" applyNumberFormat="1" applyFont="1" applyFill="1" applyBorder="1" applyAlignment="1">
      <alignment horizontal="center" vertical="center" wrapText="1"/>
    </xf>
    <xf numFmtId="49" fontId="24" fillId="7" borderId="26" xfId="0" applyNumberFormat="1" applyFont="1" applyFill="1" applyBorder="1" applyAlignment="1">
      <alignment horizontal="left" vertical="center" wrapText="1"/>
    </xf>
    <xf numFmtId="0" fontId="24" fillId="7" borderId="26" xfId="0" applyFont="1" applyFill="1" applyBorder="1" applyAlignment="1">
      <alignment horizontal="left" vertical="center" wrapText="1"/>
    </xf>
    <xf numFmtId="0" fontId="22" fillId="7" borderId="26" xfId="0" applyFont="1" applyFill="1" applyBorder="1" applyAlignment="1">
      <alignment horizontal="center" vertical="center"/>
    </xf>
    <xf numFmtId="3" fontId="23" fillId="7" borderId="26" xfId="0" applyNumberFormat="1" applyFont="1" applyFill="1" applyBorder="1" applyAlignment="1">
      <alignment horizontal="center" vertical="center"/>
    </xf>
    <xf numFmtId="49" fontId="23" fillId="7" borderId="26" xfId="0" applyNumberFormat="1" applyFont="1" applyFill="1" applyBorder="1" applyAlignment="1">
      <alignment horizontal="center" vertical="center"/>
    </xf>
    <xf numFmtId="1" fontId="21" fillId="7" borderId="26" xfId="0" applyNumberFormat="1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/>
    </xf>
    <xf numFmtId="3" fontId="23" fillId="0" borderId="13" xfId="0" applyNumberFormat="1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0" fontId="35" fillId="0" borderId="40" xfId="0" applyFont="1" applyBorder="1" applyAlignment="1">
      <alignment horizontal="center" vertical="center"/>
    </xf>
    <xf numFmtId="0" fontId="29" fillId="0" borderId="40" xfId="0" applyFont="1" applyBorder="1"/>
    <xf numFmtId="0" fontId="0" fillId="8" borderId="0" xfId="0" applyFill="1"/>
    <xf numFmtId="0" fontId="0" fillId="4" borderId="0" xfId="0" applyFill="1"/>
    <xf numFmtId="49" fontId="24" fillId="0" borderId="26" xfId="0" applyNumberFormat="1" applyFont="1" applyFill="1" applyBorder="1" applyAlignment="1">
      <alignment horizontal="left" vertical="center" wrapText="1"/>
    </xf>
    <xf numFmtId="0" fontId="24" fillId="0" borderId="26" xfId="0" applyFont="1" applyFill="1" applyBorder="1" applyAlignment="1">
      <alignment horizontal="left" vertical="center" wrapText="1"/>
    </xf>
    <xf numFmtId="1" fontId="23" fillId="0" borderId="13" xfId="0" applyNumberFormat="1" applyFont="1" applyFill="1" applyBorder="1" applyAlignment="1">
      <alignment horizontal="center" vertical="center"/>
    </xf>
    <xf numFmtId="49" fontId="21" fillId="0" borderId="25" xfId="0" applyNumberFormat="1" applyFont="1" applyFill="1" applyBorder="1" applyAlignment="1">
      <alignment horizontal="center" vertical="center" wrapText="1"/>
    </xf>
    <xf numFmtId="49" fontId="22" fillId="0" borderId="13" xfId="0" applyNumberFormat="1" applyFont="1" applyFill="1" applyBorder="1" applyAlignment="1">
      <alignment horizontal="center" vertical="center"/>
    </xf>
    <xf numFmtId="0" fontId="24" fillId="7" borderId="26" xfId="0" applyFont="1" applyFill="1" applyBorder="1" applyAlignment="1">
      <alignment horizontal="center" vertical="center" wrapText="1"/>
    </xf>
    <xf numFmtId="0" fontId="24" fillId="0" borderId="26" xfId="0" applyFont="1" applyFill="1" applyBorder="1" applyAlignment="1">
      <alignment horizontal="center" vertical="center" wrapText="1"/>
    </xf>
    <xf numFmtId="49" fontId="23" fillId="0" borderId="13" xfId="0" applyNumberFormat="1" applyFont="1" applyFill="1" applyBorder="1" applyAlignment="1">
      <alignment horizontal="center" vertical="center"/>
    </xf>
    <xf numFmtId="1" fontId="21" fillId="0" borderId="13" xfId="0" applyNumberFormat="1" applyFont="1" applyFill="1" applyBorder="1" applyAlignment="1">
      <alignment horizontal="center" vertical="center"/>
    </xf>
    <xf numFmtId="49" fontId="21" fillId="0" borderId="29" xfId="0" applyNumberFormat="1" applyFont="1" applyBorder="1" applyAlignment="1">
      <alignment horizontal="center" vertical="center" wrapText="1"/>
    </xf>
    <xf numFmtId="1" fontId="21" fillId="0" borderId="41" xfId="0" applyNumberFormat="1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wrapText="1"/>
    </xf>
    <xf numFmtId="1" fontId="23" fillId="0" borderId="41" xfId="0" applyNumberFormat="1" applyFont="1" applyBorder="1" applyAlignment="1">
      <alignment horizontal="center" vertical="center"/>
    </xf>
    <xf numFmtId="1" fontId="23" fillId="7" borderId="41" xfId="0" applyNumberFormat="1" applyFont="1" applyFill="1" applyBorder="1" applyAlignment="1">
      <alignment horizontal="center" vertical="center"/>
    </xf>
    <xf numFmtId="1" fontId="23" fillId="7" borderId="42" xfId="0" applyNumberFormat="1" applyFont="1" applyFill="1" applyBorder="1" applyAlignment="1">
      <alignment horizontal="center" vertical="center"/>
    </xf>
    <xf numFmtId="1" fontId="0" fillId="7" borderId="41" xfId="0" applyNumberFormat="1" applyFill="1" applyBorder="1" applyAlignment="1">
      <alignment horizontal="center" vertical="center"/>
    </xf>
    <xf numFmtId="1" fontId="23" fillId="7" borderId="22" xfId="0" applyNumberFormat="1" applyFont="1" applyFill="1" applyBorder="1" applyAlignment="1">
      <alignment horizontal="center" vertical="center"/>
    </xf>
    <xf numFmtId="1" fontId="23" fillId="0" borderId="22" xfId="0" applyNumberFormat="1" applyFont="1" applyBorder="1" applyAlignment="1">
      <alignment horizontal="center" vertical="center"/>
    </xf>
    <xf numFmtId="1" fontId="0" fillId="7" borderId="18" xfId="0" applyNumberFormat="1" applyFill="1" applyBorder="1" applyAlignment="1">
      <alignment horizontal="center" vertical="center"/>
    </xf>
    <xf numFmtId="1" fontId="23" fillId="0" borderId="22" xfId="0" applyNumberFormat="1" applyFont="1" applyFill="1" applyBorder="1" applyAlignment="1">
      <alignment horizontal="center" vertical="center"/>
    </xf>
    <xf numFmtId="1" fontId="21" fillId="7" borderId="41" xfId="0" applyNumberFormat="1" applyFont="1" applyFill="1" applyBorder="1" applyAlignment="1">
      <alignment horizontal="center" vertical="center"/>
    </xf>
    <xf numFmtId="1" fontId="23" fillId="0" borderId="41" xfId="0" applyNumberFormat="1" applyFont="1" applyBorder="1" applyAlignment="1">
      <alignment horizontal="center" vertical="center" wrapText="1"/>
    </xf>
    <xf numFmtId="1" fontId="23" fillId="7" borderId="41" xfId="0" applyNumberFormat="1" applyFont="1" applyFill="1" applyBorder="1" applyAlignment="1">
      <alignment horizontal="center" vertical="center" wrapText="1"/>
    </xf>
    <xf numFmtId="1" fontId="23" fillId="7" borderId="42" xfId="0" applyNumberFormat="1" applyFont="1" applyFill="1" applyBorder="1" applyAlignment="1">
      <alignment horizontal="center" vertical="center" wrapText="1"/>
    </xf>
    <xf numFmtId="1" fontId="0" fillId="7" borderId="41" xfId="0" applyNumberFormat="1" applyFill="1" applyBorder="1" applyAlignment="1">
      <alignment horizontal="center" vertical="center" wrapText="1"/>
    </xf>
    <xf numFmtId="1" fontId="23" fillId="7" borderId="22" xfId="0" applyNumberFormat="1" applyFont="1" applyFill="1" applyBorder="1" applyAlignment="1">
      <alignment horizontal="center" vertical="center" wrapText="1"/>
    </xf>
    <xf numFmtId="1" fontId="23" fillId="0" borderId="22" xfId="0" applyNumberFormat="1" applyFont="1" applyBorder="1" applyAlignment="1">
      <alignment horizontal="center" vertical="center" wrapText="1"/>
    </xf>
    <xf numFmtId="1" fontId="0" fillId="7" borderId="18" xfId="0" applyNumberFormat="1" applyFill="1" applyBorder="1" applyAlignment="1">
      <alignment horizontal="center" vertical="center" wrapText="1"/>
    </xf>
    <xf numFmtId="1" fontId="23" fillId="0" borderId="22" xfId="0" applyNumberFormat="1" applyFont="1" applyFill="1" applyBorder="1" applyAlignment="1">
      <alignment horizontal="center" vertical="center" wrapText="1"/>
    </xf>
    <xf numFmtId="0" fontId="27" fillId="0" borderId="0" xfId="2" quotePrefix="1" applyFont="1" applyFill="1" applyAlignment="1">
      <alignment horizontal="left"/>
    </xf>
    <xf numFmtId="0" fontId="27" fillId="0" borderId="0" xfId="2" applyFont="1" applyFill="1" applyAlignment="1">
      <alignment horizontal="left"/>
    </xf>
    <xf numFmtId="0" fontId="27" fillId="0" borderId="0" xfId="0" applyFont="1" applyFill="1" applyAlignment="1">
      <alignment horizontal="center" vertical="center"/>
    </xf>
    <xf numFmtId="0" fontId="31" fillId="0" borderId="0" xfId="2" applyFont="1" applyFill="1" applyAlignment="1">
      <alignment horizontal="left"/>
    </xf>
    <xf numFmtId="0" fontId="28" fillId="0" borderId="0" xfId="2" applyFont="1" applyFill="1"/>
    <xf numFmtId="0" fontId="32" fillId="0" borderId="0" xfId="2" applyFont="1" applyFill="1"/>
    <xf numFmtId="49" fontId="22" fillId="0" borderId="40" xfId="0" applyNumberFormat="1" applyFont="1" applyFill="1" applyBorder="1" applyAlignment="1">
      <alignment horizontal="center" vertical="center"/>
    </xf>
    <xf numFmtId="0" fontId="21" fillId="0" borderId="40" xfId="2" applyFont="1" applyFill="1" applyBorder="1" applyAlignment="1">
      <alignment horizontal="center" vertical="center" wrapText="1"/>
    </xf>
    <xf numFmtId="0" fontId="22" fillId="0" borderId="40" xfId="0" applyFont="1" applyFill="1" applyBorder="1" applyAlignment="1">
      <alignment horizontal="center" vertical="center"/>
    </xf>
    <xf numFmtId="49" fontId="24" fillId="0" borderId="40" xfId="0" applyNumberFormat="1" applyFont="1" applyFill="1" applyBorder="1" applyAlignment="1">
      <alignment horizontal="left" vertical="center" wrapText="1"/>
    </xf>
    <xf numFmtId="49" fontId="33" fillId="0" borderId="40" xfId="0" applyNumberFormat="1" applyFont="1" applyFill="1" applyBorder="1" applyAlignment="1">
      <alignment horizontal="center" vertical="center" wrapText="1"/>
    </xf>
    <xf numFmtId="49" fontId="21" fillId="0" borderId="40" xfId="0" applyNumberFormat="1" applyFont="1" applyFill="1" applyBorder="1" applyAlignment="1">
      <alignment horizontal="center" vertical="center" shrinkToFit="1"/>
    </xf>
    <xf numFmtId="49" fontId="21" fillId="0" borderId="40" xfId="0" applyNumberFormat="1" applyFont="1" applyFill="1" applyBorder="1" applyAlignment="1">
      <alignment horizontal="center" vertical="center" wrapText="1"/>
    </xf>
    <xf numFmtId="49" fontId="21" fillId="0" borderId="34" xfId="0" applyNumberFormat="1" applyFont="1" applyFill="1" applyBorder="1" applyAlignment="1">
      <alignment horizontal="center" vertical="center" shrinkToFit="1"/>
    </xf>
    <xf numFmtId="49" fontId="21" fillId="0" borderId="35" xfId="0" applyNumberFormat="1" applyFont="1" applyFill="1" applyBorder="1" applyAlignment="1">
      <alignment horizontal="center" vertical="center" shrinkToFit="1"/>
    </xf>
    <xf numFmtId="0" fontId="24" fillId="0" borderId="40" xfId="0" applyFont="1" applyFill="1" applyBorder="1" applyAlignment="1">
      <alignment horizontal="left" vertical="center" wrapText="1"/>
    </xf>
    <xf numFmtId="0" fontId="28" fillId="0" borderId="40" xfId="2" applyFont="1" applyFill="1" applyBorder="1" applyAlignment="1">
      <alignment horizontal="center" vertical="center"/>
    </xf>
    <xf numFmtId="0" fontId="21" fillId="0" borderId="40" xfId="0" applyFont="1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/>
    </xf>
    <xf numFmtId="0" fontId="27" fillId="0" borderId="40" xfId="2" quotePrefix="1" applyFont="1" applyFill="1" applyBorder="1" applyAlignment="1">
      <alignment horizontal="center" vertical="center"/>
    </xf>
    <xf numFmtId="0" fontId="31" fillId="0" borderId="40" xfId="2" applyFont="1" applyFill="1" applyBorder="1" applyAlignment="1">
      <alignment horizontal="center" vertical="center"/>
    </xf>
    <xf numFmtId="0" fontId="24" fillId="0" borderId="40" xfId="0" applyFont="1" applyBorder="1" applyAlignment="1">
      <alignment horizontal="left" vertical="center" wrapText="1"/>
    </xf>
    <xf numFmtId="0" fontId="35" fillId="0" borderId="40" xfId="0" applyFont="1" applyFill="1" applyBorder="1" applyAlignment="1">
      <alignment horizontal="center" vertical="center"/>
    </xf>
    <xf numFmtId="0" fontId="21" fillId="0" borderId="24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vertical="center"/>
    </xf>
    <xf numFmtId="0" fontId="43" fillId="0" borderId="24" xfId="0" applyFont="1" applyFill="1" applyBorder="1" applyAlignment="1">
      <alignment horizontal="center" vertical="center"/>
    </xf>
    <xf numFmtId="0" fontId="44" fillId="0" borderId="13" xfId="0" applyFont="1" applyFill="1" applyBorder="1" applyAlignment="1">
      <alignment horizontal="center" vertical="center"/>
    </xf>
    <xf numFmtId="3" fontId="45" fillId="0" borderId="13" xfId="0" applyNumberFormat="1" applyFont="1" applyFill="1" applyBorder="1" applyAlignment="1">
      <alignment horizontal="center" vertical="center"/>
    </xf>
    <xf numFmtId="0" fontId="46" fillId="0" borderId="26" xfId="0" applyFont="1" applyFill="1" applyBorder="1" applyAlignment="1">
      <alignment horizontal="center" vertical="center" wrapText="1"/>
    </xf>
    <xf numFmtId="0" fontId="46" fillId="0" borderId="13" xfId="0" applyFont="1" applyFill="1" applyBorder="1" applyAlignment="1">
      <alignment horizontal="left" vertical="center" wrapText="1"/>
    </xf>
    <xf numFmtId="49" fontId="45" fillId="0" borderId="13" xfId="0" applyNumberFormat="1" applyFont="1" applyFill="1" applyBorder="1" applyAlignment="1">
      <alignment horizontal="center" vertical="center"/>
    </xf>
    <xf numFmtId="1" fontId="45" fillId="0" borderId="13" xfId="0" applyNumberFormat="1" applyFont="1" applyFill="1" applyBorder="1" applyAlignment="1">
      <alignment horizontal="center" vertical="center"/>
    </xf>
    <xf numFmtId="1" fontId="33" fillId="0" borderId="13" xfId="0" applyNumberFormat="1" applyFont="1" applyFill="1" applyBorder="1" applyAlignment="1">
      <alignment horizontal="center" vertical="center"/>
    </xf>
    <xf numFmtId="0" fontId="0" fillId="0" borderId="0" xfId="0" applyFont="1"/>
    <xf numFmtId="49" fontId="47" fillId="0" borderId="29" xfId="0" applyNumberFormat="1" applyFont="1" applyBorder="1" applyAlignment="1">
      <alignment horizontal="center" vertical="center" wrapText="1"/>
    </xf>
    <xf numFmtId="1" fontId="45" fillId="0" borderId="13" xfId="0" applyNumberFormat="1" applyFont="1" applyBorder="1" applyAlignment="1">
      <alignment horizontal="center" vertical="center"/>
    </xf>
    <xf numFmtId="49" fontId="33" fillId="0" borderId="29" xfId="0" applyNumberFormat="1" applyFont="1" applyBorder="1" applyAlignment="1">
      <alignment horizontal="center" vertical="center" wrapText="1"/>
    </xf>
    <xf numFmtId="0" fontId="38" fillId="9" borderId="24" xfId="0" applyFont="1" applyFill="1" applyBorder="1" applyAlignment="1">
      <alignment horizontal="center" vertical="center"/>
    </xf>
    <xf numFmtId="49" fontId="39" fillId="9" borderId="13" xfId="0" applyNumberFormat="1" applyFont="1" applyFill="1" applyBorder="1" applyAlignment="1">
      <alignment horizontal="center" vertical="center"/>
    </xf>
    <xf numFmtId="3" fontId="40" fillId="9" borderId="13" xfId="0" applyNumberFormat="1" applyFont="1" applyFill="1" applyBorder="1" applyAlignment="1">
      <alignment horizontal="center" vertical="center"/>
    </xf>
    <xf numFmtId="0" fontId="41" fillId="9" borderId="13" xfId="0" applyFont="1" applyFill="1" applyBorder="1" applyAlignment="1">
      <alignment horizontal="center" vertical="center" wrapText="1"/>
    </xf>
    <xf numFmtId="0" fontId="39" fillId="9" borderId="13" xfId="0" applyFont="1" applyFill="1" applyBorder="1" applyAlignment="1">
      <alignment horizontal="center" vertical="center"/>
    </xf>
    <xf numFmtId="0" fontId="41" fillId="9" borderId="13" xfId="0" applyFont="1" applyFill="1" applyBorder="1" applyAlignment="1">
      <alignment horizontal="left" vertical="center" wrapText="1"/>
    </xf>
    <xf numFmtId="49" fontId="40" fillId="9" borderId="13" xfId="0" applyNumberFormat="1" applyFont="1" applyFill="1" applyBorder="1" applyAlignment="1">
      <alignment horizontal="center" vertical="center"/>
    </xf>
    <xf numFmtId="1" fontId="40" fillId="9" borderId="13" xfId="0" applyNumberFormat="1" applyFont="1" applyFill="1" applyBorder="1" applyAlignment="1">
      <alignment horizontal="center" vertical="center"/>
    </xf>
    <xf numFmtId="1" fontId="42" fillId="9" borderId="13" xfId="0" applyNumberFormat="1" applyFont="1" applyFill="1" applyBorder="1" applyAlignment="1">
      <alignment horizontal="center" vertical="center"/>
    </xf>
    <xf numFmtId="1" fontId="40" fillId="9" borderId="41" xfId="0" applyNumberFormat="1" applyFont="1" applyFill="1" applyBorder="1" applyAlignment="1">
      <alignment horizontal="center" vertical="center"/>
    </xf>
    <xf numFmtId="1" fontId="40" fillId="9" borderId="41" xfId="0" applyNumberFormat="1" applyFont="1" applyFill="1" applyBorder="1" applyAlignment="1">
      <alignment horizontal="center" vertical="center" wrapText="1"/>
    </xf>
    <xf numFmtId="49" fontId="42" fillId="9" borderId="29" xfId="0" applyNumberFormat="1" applyFont="1" applyFill="1" applyBorder="1" applyAlignment="1">
      <alignment horizontal="center" vertical="center" wrapText="1"/>
    </xf>
    <xf numFmtId="0" fontId="41" fillId="9" borderId="26" xfId="0" applyFont="1" applyFill="1" applyBorder="1" applyAlignment="1">
      <alignment horizontal="center" vertical="center" wrapText="1"/>
    </xf>
    <xf numFmtId="49" fontId="43" fillId="7" borderId="24" xfId="0" applyNumberFormat="1" applyFont="1" applyFill="1" applyBorder="1" applyAlignment="1">
      <alignment horizontal="center" vertical="center"/>
    </xf>
    <xf numFmtId="0" fontId="44" fillId="7" borderId="13" xfId="0" applyFont="1" applyFill="1" applyBorder="1" applyAlignment="1">
      <alignment horizontal="center" vertical="center"/>
    </xf>
    <xf numFmtId="3" fontId="45" fillId="7" borderId="13" xfId="0" applyNumberFormat="1" applyFont="1" applyFill="1" applyBorder="1" applyAlignment="1">
      <alignment horizontal="center" vertical="center"/>
    </xf>
    <xf numFmtId="0" fontId="46" fillId="7" borderId="26" xfId="0" applyFont="1" applyFill="1" applyBorder="1" applyAlignment="1">
      <alignment horizontal="center" vertical="center" wrapText="1"/>
    </xf>
    <xf numFmtId="0" fontId="46" fillId="7" borderId="13" xfId="0" applyFont="1" applyFill="1" applyBorder="1" applyAlignment="1">
      <alignment horizontal="left" vertical="center" wrapText="1"/>
    </xf>
    <xf numFmtId="49" fontId="45" fillId="7" borderId="13" xfId="0" applyNumberFormat="1" applyFont="1" applyFill="1" applyBorder="1" applyAlignment="1">
      <alignment horizontal="center" vertical="center"/>
    </xf>
    <xf numFmtId="49" fontId="21" fillId="7" borderId="13" xfId="0" applyNumberFormat="1" applyFont="1" applyFill="1" applyBorder="1" applyAlignment="1">
      <alignment horizontal="center" vertical="center"/>
    </xf>
    <xf numFmtId="1" fontId="45" fillId="7" borderId="13" xfId="0" applyNumberFormat="1" applyFont="1" applyFill="1" applyBorder="1" applyAlignment="1">
      <alignment horizontal="center" vertical="center"/>
    </xf>
    <xf numFmtId="49" fontId="23" fillId="7" borderId="41" xfId="0" applyNumberFormat="1" applyFont="1" applyFill="1" applyBorder="1" applyAlignment="1">
      <alignment horizontal="center" vertical="center"/>
    </xf>
    <xf numFmtId="49" fontId="23" fillId="7" borderId="41" xfId="0" applyNumberFormat="1" applyFont="1" applyFill="1" applyBorder="1" applyAlignment="1">
      <alignment horizontal="center" vertical="center" wrapText="1"/>
    </xf>
    <xf numFmtId="49" fontId="33" fillId="7" borderId="29" xfId="0" applyNumberFormat="1" applyFont="1" applyFill="1" applyBorder="1" applyAlignment="1">
      <alignment horizontal="center" vertical="center" wrapText="1"/>
    </xf>
    <xf numFmtId="0" fontId="43" fillId="7" borderId="24" xfId="0" applyFont="1" applyFill="1" applyBorder="1" applyAlignment="1">
      <alignment horizontal="center" vertical="center"/>
    </xf>
    <xf numFmtId="1" fontId="33" fillId="7" borderId="13" xfId="0" applyNumberFormat="1" applyFont="1" applyFill="1" applyBorder="1" applyAlignment="1">
      <alignment horizontal="center" vertical="center"/>
    </xf>
    <xf numFmtId="1" fontId="45" fillId="7" borderId="41" xfId="0" applyNumberFormat="1" applyFont="1" applyFill="1" applyBorder="1" applyAlignment="1">
      <alignment horizontal="center" vertical="center"/>
    </xf>
    <xf numFmtId="1" fontId="45" fillId="7" borderId="41" xfId="0" applyNumberFormat="1" applyFont="1" applyFill="1" applyBorder="1" applyAlignment="1">
      <alignment horizontal="center" vertical="center" wrapText="1"/>
    </xf>
    <xf numFmtId="0" fontId="43" fillId="0" borderId="24" xfId="0" applyFont="1" applyBorder="1" applyAlignment="1">
      <alignment horizontal="center" vertical="center"/>
    </xf>
    <xf numFmtId="49" fontId="44" fillId="0" borderId="13" xfId="0" applyNumberFormat="1" applyFont="1" applyBorder="1" applyAlignment="1">
      <alignment horizontal="center" vertical="center"/>
    </xf>
    <xf numFmtId="3" fontId="45" fillId="0" borderId="13" xfId="0" applyNumberFormat="1" applyFont="1" applyBorder="1" applyAlignment="1">
      <alignment horizontal="center" vertical="center"/>
    </xf>
    <xf numFmtId="0" fontId="46" fillId="0" borderId="13" xfId="0" applyFont="1" applyBorder="1" applyAlignment="1">
      <alignment horizontal="center" vertical="center" wrapText="1"/>
    </xf>
    <xf numFmtId="0" fontId="44" fillId="0" borderId="13" xfId="0" applyFont="1" applyBorder="1" applyAlignment="1">
      <alignment horizontal="center" vertical="center"/>
    </xf>
    <xf numFmtId="49" fontId="45" fillId="0" borderId="13" xfId="0" applyNumberFormat="1" applyFont="1" applyBorder="1" applyAlignment="1">
      <alignment horizontal="center" vertical="center"/>
    </xf>
    <xf numFmtId="1" fontId="33" fillId="0" borderId="13" xfId="0" applyNumberFormat="1" applyFont="1" applyBorder="1" applyAlignment="1">
      <alignment horizontal="center" vertical="center"/>
    </xf>
    <xf numFmtId="1" fontId="45" fillId="0" borderId="41" xfId="0" applyNumberFormat="1" applyFont="1" applyBorder="1" applyAlignment="1">
      <alignment horizontal="center" vertical="center"/>
    </xf>
    <xf numFmtId="1" fontId="45" fillId="0" borderId="41" xfId="0" applyNumberFormat="1" applyFont="1" applyBorder="1" applyAlignment="1">
      <alignment horizontal="center" vertical="center" wrapText="1"/>
    </xf>
    <xf numFmtId="0" fontId="48" fillId="0" borderId="24" xfId="0" applyFont="1" applyBorder="1" applyAlignment="1">
      <alignment horizontal="center" vertical="center"/>
    </xf>
    <xf numFmtId="49" fontId="49" fillId="0" borderId="13" xfId="0" applyNumberFormat="1" applyFont="1" applyBorder="1" applyAlignment="1">
      <alignment horizontal="center" vertical="center"/>
    </xf>
    <xf numFmtId="3" fontId="50" fillId="0" borderId="13" xfId="0" applyNumberFormat="1" applyFont="1" applyBorder="1" applyAlignment="1">
      <alignment horizontal="center" vertical="center"/>
    </xf>
    <xf numFmtId="0" fontId="51" fillId="0" borderId="13" xfId="0" applyFont="1" applyBorder="1" applyAlignment="1">
      <alignment horizontal="center" vertical="center" wrapText="1"/>
    </xf>
    <xf numFmtId="0" fontId="49" fillId="0" borderId="13" xfId="0" applyFont="1" applyBorder="1" applyAlignment="1">
      <alignment horizontal="center" vertical="center"/>
    </xf>
    <xf numFmtId="0" fontId="51" fillId="0" borderId="13" xfId="0" applyFont="1" applyFill="1" applyBorder="1" applyAlignment="1">
      <alignment horizontal="left" vertical="center" wrapText="1"/>
    </xf>
    <xf numFmtId="49" fontId="50" fillId="0" borderId="13" xfId="0" applyNumberFormat="1" applyFont="1" applyBorder="1" applyAlignment="1">
      <alignment horizontal="center" vertical="center"/>
    </xf>
    <xf numFmtId="1" fontId="50" fillId="0" borderId="13" xfId="0" applyNumberFormat="1" applyFont="1" applyBorder="1" applyAlignment="1">
      <alignment horizontal="center" vertical="center"/>
    </xf>
    <xf numFmtId="1" fontId="47" fillId="0" borderId="13" xfId="0" applyNumberFormat="1" applyFont="1" applyBorder="1" applyAlignment="1">
      <alignment horizontal="center" vertical="center"/>
    </xf>
    <xf numFmtId="1" fontId="50" fillId="0" borderId="41" xfId="0" applyNumberFormat="1" applyFont="1" applyBorder="1" applyAlignment="1">
      <alignment horizontal="center" vertical="center"/>
    </xf>
    <xf numFmtId="1" fontId="50" fillId="0" borderId="41" xfId="0" applyNumberFormat="1" applyFont="1" applyBorder="1" applyAlignment="1">
      <alignment horizontal="center" vertical="center" wrapText="1"/>
    </xf>
    <xf numFmtId="1" fontId="40" fillId="7" borderId="13" xfId="0" applyNumberFormat="1" applyFont="1" applyFill="1" applyBorder="1" applyAlignment="1">
      <alignment horizontal="center" vertical="center"/>
    </xf>
    <xf numFmtId="1" fontId="42" fillId="7" borderId="13" xfId="0" applyNumberFormat="1" applyFont="1" applyFill="1" applyBorder="1" applyAlignment="1">
      <alignment horizontal="center" vertical="center"/>
    </xf>
    <xf numFmtId="1" fontId="40" fillId="7" borderId="22" xfId="0" applyNumberFormat="1" applyFont="1" applyFill="1" applyBorder="1" applyAlignment="1">
      <alignment horizontal="center" vertical="center"/>
    </xf>
    <xf numFmtId="1" fontId="40" fillId="7" borderId="22" xfId="0" applyNumberFormat="1" applyFont="1" applyFill="1" applyBorder="1" applyAlignment="1">
      <alignment horizontal="center" vertical="center" wrapText="1"/>
    </xf>
    <xf numFmtId="49" fontId="42" fillId="7" borderId="25" xfId="0" applyNumberFormat="1" applyFont="1" applyFill="1" applyBorder="1" applyAlignment="1">
      <alignment horizontal="center" vertical="center" wrapText="1"/>
    </xf>
    <xf numFmtId="0" fontId="48" fillId="7" borderId="24" xfId="0" applyFont="1" applyFill="1" applyBorder="1" applyAlignment="1">
      <alignment horizontal="center" vertical="center"/>
    </xf>
    <xf numFmtId="0" fontId="49" fillId="7" borderId="13" xfId="0" applyFont="1" applyFill="1" applyBorder="1" applyAlignment="1">
      <alignment horizontal="center" vertical="center"/>
    </xf>
    <xf numFmtId="3" fontId="50" fillId="7" borderId="13" xfId="0" applyNumberFormat="1" applyFont="1" applyFill="1" applyBorder="1" applyAlignment="1">
      <alignment horizontal="center" vertical="center"/>
    </xf>
    <xf numFmtId="0" fontId="51" fillId="7" borderId="13" xfId="0" applyFont="1" applyFill="1" applyBorder="1" applyAlignment="1">
      <alignment horizontal="center" vertical="center" wrapText="1"/>
    </xf>
    <xf numFmtId="0" fontId="51" fillId="7" borderId="13" xfId="0" applyFont="1" applyFill="1" applyBorder="1" applyAlignment="1">
      <alignment horizontal="left" vertical="center" wrapText="1"/>
    </xf>
    <xf numFmtId="49" fontId="50" fillId="7" borderId="13" xfId="0" applyNumberFormat="1" applyFont="1" applyFill="1" applyBorder="1" applyAlignment="1">
      <alignment horizontal="center" vertical="center"/>
    </xf>
    <xf numFmtId="1" fontId="50" fillId="7" borderId="13" xfId="0" applyNumberFormat="1" applyFont="1" applyFill="1" applyBorder="1" applyAlignment="1">
      <alignment horizontal="center" vertical="center"/>
    </xf>
    <xf numFmtId="1" fontId="47" fillId="7" borderId="13" xfId="0" applyNumberFormat="1" applyFont="1" applyFill="1" applyBorder="1" applyAlignment="1">
      <alignment horizontal="center" vertical="center"/>
    </xf>
    <xf numFmtId="1" fontId="50" fillId="7" borderId="22" xfId="0" applyNumberFormat="1" applyFont="1" applyFill="1" applyBorder="1" applyAlignment="1">
      <alignment horizontal="center" vertical="center"/>
    </xf>
    <xf numFmtId="1" fontId="50" fillId="7" borderId="22" xfId="0" applyNumberFormat="1" applyFont="1" applyFill="1" applyBorder="1" applyAlignment="1">
      <alignment horizontal="center" vertical="center" wrapText="1"/>
    </xf>
    <xf numFmtId="49" fontId="47" fillId="7" borderId="25" xfId="0" applyNumberFormat="1" applyFont="1" applyFill="1" applyBorder="1" applyAlignment="1">
      <alignment horizontal="center" vertical="center" wrapText="1"/>
    </xf>
    <xf numFmtId="0" fontId="46" fillId="7" borderId="13" xfId="0" applyFont="1" applyFill="1" applyBorder="1" applyAlignment="1">
      <alignment horizontal="center" vertical="center" wrapText="1"/>
    </xf>
    <xf numFmtId="1" fontId="45" fillId="7" borderId="22" xfId="0" applyNumberFormat="1" applyFont="1" applyFill="1" applyBorder="1" applyAlignment="1">
      <alignment horizontal="center" vertical="center"/>
    </xf>
    <xf numFmtId="1" fontId="45" fillId="7" borderId="22" xfId="0" applyNumberFormat="1" applyFont="1" applyFill="1" applyBorder="1" applyAlignment="1">
      <alignment horizontal="center" vertical="center" wrapText="1"/>
    </xf>
    <xf numFmtId="49" fontId="33" fillId="7" borderId="25" xfId="0" applyNumberFormat="1" applyFont="1" applyFill="1" applyBorder="1" applyAlignment="1">
      <alignment horizontal="center" vertical="center" wrapText="1"/>
    </xf>
    <xf numFmtId="49" fontId="44" fillId="7" borderId="13" xfId="0" applyNumberFormat="1" applyFont="1" applyFill="1" applyBorder="1" applyAlignment="1">
      <alignment horizontal="center" vertical="center"/>
    </xf>
    <xf numFmtId="0" fontId="51" fillId="7" borderId="26" xfId="0" applyFont="1" applyFill="1" applyBorder="1" applyAlignment="1">
      <alignment horizontal="center" vertical="center" wrapText="1"/>
    </xf>
    <xf numFmtId="49" fontId="49" fillId="7" borderId="13" xfId="0" applyNumberFormat="1" applyFont="1" applyFill="1" applyBorder="1" applyAlignment="1">
      <alignment horizontal="center" vertical="center"/>
    </xf>
    <xf numFmtId="1" fontId="50" fillId="7" borderId="41" xfId="0" applyNumberFormat="1" applyFont="1" applyFill="1" applyBorder="1" applyAlignment="1">
      <alignment horizontal="center" vertical="center"/>
    </xf>
    <xf numFmtId="1" fontId="50" fillId="7" borderId="41" xfId="0" applyNumberFormat="1" applyFont="1" applyFill="1" applyBorder="1" applyAlignment="1">
      <alignment horizontal="center" vertical="center" wrapText="1"/>
    </xf>
    <xf numFmtId="49" fontId="47" fillId="7" borderId="29" xfId="0" applyNumberFormat="1" applyFont="1" applyFill="1" applyBorder="1" applyAlignment="1">
      <alignment horizontal="center" vertical="center" wrapText="1"/>
    </xf>
    <xf numFmtId="49" fontId="49" fillId="0" borderId="13" xfId="0" applyNumberFormat="1" applyFont="1" applyFill="1" applyBorder="1" applyAlignment="1">
      <alignment horizontal="center" vertical="center"/>
    </xf>
    <xf numFmtId="0" fontId="51" fillId="0" borderId="26" xfId="0" applyFont="1" applyBorder="1" applyAlignment="1">
      <alignment horizontal="center" vertical="center" wrapText="1"/>
    </xf>
    <xf numFmtId="0" fontId="51" fillId="0" borderId="13" xfId="0" applyFont="1" applyBorder="1" applyAlignment="1">
      <alignment horizontal="left" vertical="center" wrapText="1"/>
    </xf>
    <xf numFmtId="0" fontId="46" fillId="0" borderId="26" xfId="0" applyFont="1" applyBorder="1" applyAlignment="1">
      <alignment horizontal="center" vertical="center" wrapText="1"/>
    </xf>
    <xf numFmtId="0" fontId="46" fillId="0" borderId="13" xfId="0" applyFont="1" applyBorder="1" applyAlignment="1">
      <alignment horizontal="left" vertical="center" wrapText="1"/>
    </xf>
    <xf numFmtId="49" fontId="44" fillId="0" borderId="13" xfId="0" applyNumberFormat="1" applyFont="1" applyFill="1" applyBorder="1" applyAlignment="1">
      <alignment horizontal="center" vertical="center"/>
    </xf>
    <xf numFmtId="0" fontId="15" fillId="0" borderId="0" xfId="0" applyFont="1" applyBorder="1"/>
    <xf numFmtId="49" fontId="21" fillId="0" borderId="45" xfId="0" applyNumberFormat="1" applyFont="1" applyBorder="1" applyAlignment="1">
      <alignment horizontal="center" vertical="center" wrapText="1"/>
    </xf>
    <xf numFmtId="49" fontId="21" fillId="7" borderId="45" xfId="0" applyNumberFormat="1" applyFont="1" applyFill="1" applyBorder="1" applyAlignment="1">
      <alignment horizontal="center" vertical="center" wrapText="1"/>
    </xf>
    <xf numFmtId="49" fontId="17" fillId="0" borderId="27" xfId="0" applyNumberFormat="1" applyFont="1" applyBorder="1" applyAlignment="1">
      <alignment horizontal="center"/>
    </xf>
    <xf numFmtId="49" fontId="21" fillId="0" borderId="46" xfId="0" applyNumberFormat="1" applyFont="1" applyBorder="1" applyAlignment="1">
      <alignment horizontal="center" vertical="center" wrapText="1"/>
    </xf>
    <xf numFmtId="49" fontId="21" fillId="0" borderId="47" xfId="0" applyNumberFormat="1" applyFont="1" applyBorder="1" applyAlignment="1">
      <alignment horizontal="center" vertical="center" wrapText="1"/>
    </xf>
    <xf numFmtId="49" fontId="33" fillId="7" borderId="47" xfId="0" applyNumberFormat="1" applyFont="1" applyFill="1" applyBorder="1" applyAlignment="1">
      <alignment horizontal="center" vertical="center" wrapText="1"/>
    </xf>
    <xf numFmtId="49" fontId="21" fillId="0" borderId="48" xfId="0" applyNumberFormat="1" applyFont="1" applyBorder="1" applyAlignment="1">
      <alignment horizontal="center" vertical="center" wrapText="1"/>
    </xf>
    <xf numFmtId="49" fontId="21" fillId="7" borderId="47" xfId="0" applyNumberFormat="1" applyFont="1" applyFill="1" applyBorder="1" applyAlignment="1">
      <alignment horizontal="center" vertical="center" wrapText="1"/>
    </xf>
    <xf numFmtId="49" fontId="21" fillId="7" borderId="48" xfId="0" applyNumberFormat="1" applyFont="1" applyFill="1" applyBorder="1" applyAlignment="1">
      <alignment horizontal="center" vertical="center" wrapText="1"/>
    </xf>
    <xf numFmtId="49" fontId="33" fillId="0" borderId="47" xfId="0" applyNumberFormat="1" applyFont="1" applyBorder="1" applyAlignment="1">
      <alignment horizontal="center" vertical="center" wrapText="1"/>
    </xf>
    <xf numFmtId="49" fontId="21" fillId="9" borderId="47" xfId="0" applyNumberFormat="1" applyFont="1" applyFill="1" applyBorder="1" applyAlignment="1">
      <alignment horizontal="center" vertical="center" wrapText="1"/>
    </xf>
    <xf numFmtId="49" fontId="34" fillId="0" borderId="47" xfId="0" applyNumberFormat="1" applyFont="1" applyBorder="1" applyAlignment="1">
      <alignment horizontal="center" vertical="center" wrapText="1"/>
    </xf>
    <xf numFmtId="49" fontId="34" fillId="7" borderId="47" xfId="0" applyNumberFormat="1" applyFont="1" applyFill="1" applyBorder="1" applyAlignment="1">
      <alignment horizontal="center" vertical="center" wrapText="1"/>
    </xf>
    <xf numFmtId="49" fontId="34" fillId="7" borderId="48" xfId="0" applyNumberFormat="1" applyFont="1" applyFill="1" applyBorder="1" applyAlignment="1">
      <alignment horizontal="center" vertical="center" wrapText="1"/>
    </xf>
    <xf numFmtId="1" fontId="40" fillId="9" borderId="22" xfId="0" applyNumberFormat="1" applyFont="1" applyFill="1" applyBorder="1" applyAlignment="1">
      <alignment horizontal="center" vertical="center"/>
    </xf>
    <xf numFmtId="1" fontId="40" fillId="9" borderId="22" xfId="0" applyNumberFormat="1" applyFont="1" applyFill="1" applyBorder="1" applyAlignment="1">
      <alignment horizontal="center" vertical="center" wrapText="1"/>
    </xf>
    <xf numFmtId="49" fontId="42" fillId="9" borderId="25" xfId="0" applyNumberFormat="1" applyFont="1" applyFill="1" applyBorder="1" applyAlignment="1">
      <alignment horizontal="center" vertical="center" wrapText="1"/>
    </xf>
    <xf numFmtId="0" fontId="39" fillId="9" borderId="26" xfId="0" applyFont="1" applyFill="1" applyBorder="1" applyAlignment="1">
      <alignment horizontal="center" vertical="center"/>
    </xf>
    <xf numFmtId="49" fontId="41" fillId="9" borderId="26" xfId="0" applyNumberFormat="1" applyFont="1" applyFill="1" applyBorder="1" applyAlignment="1">
      <alignment horizontal="left" vertical="center" wrapText="1"/>
    </xf>
    <xf numFmtId="0" fontId="41" fillId="9" borderId="26" xfId="0" applyFont="1" applyFill="1" applyBorder="1" applyAlignment="1">
      <alignment horizontal="left" vertical="center" wrapText="1"/>
    </xf>
    <xf numFmtId="49" fontId="40" fillId="9" borderId="26" xfId="0" applyNumberFormat="1" applyFont="1" applyFill="1" applyBorder="1" applyAlignment="1">
      <alignment horizontal="center" vertical="center"/>
    </xf>
    <xf numFmtId="1" fontId="45" fillId="0" borderId="22" xfId="0" applyNumberFormat="1" applyFont="1" applyFill="1" applyBorder="1" applyAlignment="1">
      <alignment horizontal="center" vertical="center"/>
    </xf>
    <xf numFmtId="1" fontId="45" fillId="0" borderId="22" xfId="0" applyNumberFormat="1" applyFont="1" applyFill="1" applyBorder="1" applyAlignment="1">
      <alignment horizontal="center" vertical="center" wrapText="1"/>
    </xf>
    <xf numFmtId="49" fontId="33" fillId="0" borderId="25" xfId="0" applyNumberFormat="1" applyFont="1" applyFill="1" applyBorder="1" applyAlignment="1">
      <alignment horizontal="center" vertical="center" wrapText="1"/>
    </xf>
    <xf numFmtId="49" fontId="33" fillId="0" borderId="47" xfId="0" applyNumberFormat="1" applyFont="1" applyFill="1" applyBorder="1" applyAlignment="1">
      <alignment horizontal="center" vertical="center" wrapText="1"/>
    </xf>
    <xf numFmtId="0" fontId="48" fillId="0" borderId="24" xfId="0" applyFont="1" applyFill="1" applyBorder="1" applyAlignment="1">
      <alignment horizontal="center" vertical="center"/>
    </xf>
    <xf numFmtId="3" fontId="50" fillId="0" borderId="13" xfId="0" applyNumberFormat="1" applyFont="1" applyFill="1" applyBorder="1" applyAlignment="1">
      <alignment horizontal="center" vertical="center"/>
    </xf>
    <xf numFmtId="0" fontId="51" fillId="0" borderId="26" xfId="0" applyFont="1" applyFill="1" applyBorder="1" applyAlignment="1">
      <alignment horizontal="center" vertical="center" wrapText="1"/>
    </xf>
    <xf numFmtId="0" fontId="49" fillId="0" borderId="13" xfId="0" applyFont="1" applyFill="1" applyBorder="1" applyAlignment="1">
      <alignment horizontal="center" vertical="center"/>
    </xf>
    <xf numFmtId="1" fontId="50" fillId="0" borderId="22" xfId="0" applyNumberFormat="1" applyFont="1" applyBorder="1" applyAlignment="1">
      <alignment horizontal="center" vertical="center"/>
    </xf>
    <xf numFmtId="1" fontId="50" fillId="0" borderId="22" xfId="0" applyNumberFormat="1" applyFont="1" applyBorder="1" applyAlignment="1">
      <alignment horizontal="center" vertical="center" wrapText="1"/>
    </xf>
    <xf numFmtId="49" fontId="47" fillId="0" borderId="25" xfId="0" applyNumberFormat="1" applyFont="1" applyBorder="1" applyAlignment="1">
      <alignment horizontal="center" vertical="center" wrapText="1"/>
    </xf>
    <xf numFmtId="49" fontId="33" fillId="0" borderId="49" xfId="0" applyNumberFormat="1" applyFont="1" applyFill="1" applyBorder="1" applyAlignment="1">
      <alignment horizontal="center" vertical="center" wrapText="1"/>
    </xf>
    <xf numFmtId="49" fontId="33" fillId="7" borderId="49" xfId="0" applyNumberFormat="1" applyFont="1" applyFill="1" applyBorder="1" applyAlignment="1">
      <alignment horizontal="center" vertical="center" wrapText="1"/>
    </xf>
    <xf numFmtId="49" fontId="33" fillId="0" borderId="48" xfId="0" applyNumberFormat="1" applyFont="1" applyFill="1" applyBorder="1" applyAlignment="1">
      <alignment horizontal="center" vertical="center" wrapText="1"/>
    </xf>
    <xf numFmtId="1" fontId="25" fillId="0" borderId="27" xfId="0" applyNumberFormat="1" applyFont="1" applyBorder="1" applyAlignment="1">
      <alignment horizontal="center" vertical="center"/>
    </xf>
    <xf numFmtId="1" fontId="52" fillId="0" borderId="0" xfId="0" applyNumberFormat="1" applyFont="1" applyAlignment="1">
      <alignment horizontal="left"/>
    </xf>
    <xf numFmtId="0" fontId="35" fillId="0" borderId="40" xfId="0" applyFont="1" applyBorder="1" applyAlignment="1">
      <alignment horizontal="center" vertical="center"/>
    </xf>
    <xf numFmtId="49" fontId="22" fillId="0" borderId="40" xfId="0" applyNumberFormat="1" applyFont="1" applyFill="1" applyBorder="1" applyAlignment="1">
      <alignment horizontal="center" vertical="center"/>
    </xf>
    <xf numFmtId="0" fontId="22" fillId="0" borderId="40" xfId="0" applyFont="1" applyFill="1" applyBorder="1" applyAlignment="1">
      <alignment horizontal="center" vertical="center"/>
    </xf>
    <xf numFmtId="0" fontId="21" fillId="0" borderId="40" xfId="2" applyFont="1" applyFill="1" applyBorder="1" applyAlignment="1">
      <alignment horizontal="center" vertical="center" wrapText="1"/>
    </xf>
    <xf numFmtId="49" fontId="21" fillId="0" borderId="34" xfId="0" applyNumberFormat="1" applyFont="1" applyFill="1" applyBorder="1" applyAlignment="1">
      <alignment horizontal="center" vertical="center" shrinkToFit="1"/>
    </xf>
    <xf numFmtId="0" fontId="22" fillId="0" borderId="40" xfId="0" applyFont="1" applyFill="1" applyBorder="1" applyAlignment="1">
      <alignment horizontal="center" vertical="center"/>
    </xf>
    <xf numFmtId="49" fontId="22" fillId="0" borderId="40" xfId="0" applyNumberFormat="1" applyFont="1" applyFill="1" applyBorder="1" applyAlignment="1">
      <alignment horizontal="center" vertical="center"/>
    </xf>
    <xf numFmtId="49" fontId="21" fillId="0" borderId="35" xfId="0" applyNumberFormat="1" applyFont="1" applyFill="1" applyBorder="1" applyAlignment="1">
      <alignment horizontal="center" vertical="center" shrinkToFit="1"/>
    </xf>
    <xf numFmtId="49" fontId="40" fillId="0" borderId="13" xfId="0" applyNumberFormat="1" applyFont="1" applyFill="1" applyBorder="1" applyAlignment="1">
      <alignment horizontal="center" vertical="center"/>
    </xf>
    <xf numFmtId="49" fontId="34" fillId="0" borderId="49" xfId="0" applyNumberFormat="1" applyFont="1" applyFill="1" applyBorder="1" applyAlignment="1">
      <alignment horizontal="center" vertical="center" wrapText="1"/>
    </xf>
    <xf numFmtId="49" fontId="48" fillId="0" borderId="24" xfId="0" applyNumberFormat="1" applyFont="1" applyFill="1" applyBorder="1" applyAlignment="1">
      <alignment horizontal="center" vertical="center"/>
    </xf>
    <xf numFmtId="49" fontId="50" fillId="0" borderId="13" xfId="0" applyNumberFormat="1" applyFont="1" applyFill="1" applyBorder="1" applyAlignment="1">
      <alignment horizontal="center" vertical="center"/>
    </xf>
    <xf numFmtId="49" fontId="51" fillId="0" borderId="13" xfId="0" applyNumberFormat="1" applyFont="1" applyFill="1" applyBorder="1" applyAlignment="1">
      <alignment horizontal="center" vertical="center" wrapText="1"/>
    </xf>
    <xf numFmtId="49" fontId="51" fillId="0" borderId="13" xfId="0" applyNumberFormat="1" applyFont="1" applyFill="1" applyBorder="1" applyAlignment="1">
      <alignment horizontal="left" vertical="center" wrapText="1"/>
    </xf>
    <xf numFmtId="1" fontId="50" fillId="0" borderId="13" xfId="0" applyNumberFormat="1" applyFont="1" applyFill="1" applyBorder="1" applyAlignment="1">
      <alignment horizontal="center" vertical="center"/>
    </xf>
    <xf numFmtId="49" fontId="42" fillId="0" borderId="13" xfId="0" applyNumberFormat="1" applyFont="1" applyFill="1" applyBorder="1" applyAlignment="1">
      <alignment horizontal="center" vertical="center"/>
    </xf>
    <xf numFmtId="49" fontId="40" fillId="0" borderId="41" xfId="0" applyNumberFormat="1" applyFont="1" applyFill="1" applyBorder="1" applyAlignment="1">
      <alignment horizontal="center" vertical="center"/>
    </xf>
    <xf numFmtId="49" fontId="40" fillId="0" borderId="41" xfId="0" applyNumberFormat="1" applyFont="1" applyFill="1" applyBorder="1" applyAlignment="1">
      <alignment horizontal="center" vertical="center" wrapText="1"/>
    </xf>
    <xf numFmtId="49" fontId="47" fillId="0" borderId="29" xfId="0" applyNumberFormat="1" applyFont="1" applyFill="1" applyBorder="1" applyAlignment="1">
      <alignment horizontal="center" vertical="center" wrapText="1"/>
    </xf>
    <xf numFmtId="49" fontId="34" fillId="0" borderId="47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53" fillId="9" borderId="27" xfId="0" applyFont="1" applyFill="1" applyBorder="1" applyAlignment="1">
      <alignment horizontal="center" vertical="center"/>
    </xf>
    <xf numFmtId="0" fontId="54" fillId="0" borderId="27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1" fontId="47" fillId="0" borderId="13" xfId="0" applyNumberFormat="1" applyFont="1" applyFill="1" applyBorder="1" applyAlignment="1">
      <alignment horizontal="center" vertical="center"/>
    </xf>
    <xf numFmtId="1" fontId="50" fillId="0" borderId="22" xfId="0" applyNumberFormat="1" applyFont="1" applyFill="1" applyBorder="1" applyAlignment="1">
      <alignment horizontal="center" vertical="center"/>
    </xf>
    <xf numFmtId="1" fontId="50" fillId="0" borderId="22" xfId="0" applyNumberFormat="1" applyFont="1" applyFill="1" applyBorder="1" applyAlignment="1">
      <alignment horizontal="center" vertical="center" wrapText="1"/>
    </xf>
    <xf numFmtId="49" fontId="47" fillId="0" borderId="25" xfId="0" applyNumberFormat="1" applyFont="1" applyFill="1" applyBorder="1" applyAlignment="1">
      <alignment horizontal="center" vertical="center" wrapText="1"/>
    </xf>
    <xf numFmtId="0" fontId="55" fillId="0" borderId="0" xfId="0" applyFont="1" applyAlignment="1">
      <alignment horizontal="left" vertical="center"/>
    </xf>
    <xf numFmtId="0" fontId="36" fillId="0" borderId="0" xfId="0" applyFont="1" applyFill="1" applyAlignment="1">
      <alignment horizontal="center" vertical="center"/>
    </xf>
    <xf numFmtId="164" fontId="23" fillId="0" borderId="0" xfId="0" applyNumberFormat="1" applyFont="1" applyBorder="1" applyAlignment="1">
      <alignment horizontal="center" vertical="center"/>
    </xf>
    <xf numFmtId="0" fontId="35" fillId="0" borderId="34" xfId="0" applyFont="1" applyBorder="1" applyAlignment="1">
      <alignment horizontal="center" vertical="center"/>
    </xf>
    <xf numFmtId="0" fontId="35" fillId="0" borderId="35" xfId="0" applyFont="1" applyBorder="1" applyAlignment="1">
      <alignment horizontal="center" vertical="center"/>
    </xf>
    <xf numFmtId="0" fontId="30" fillId="0" borderId="40" xfId="0" applyFont="1" applyBorder="1" applyAlignment="1">
      <alignment horizontal="left" vertical="center"/>
    </xf>
    <xf numFmtId="0" fontId="35" fillId="0" borderId="40" xfId="0" applyFont="1" applyBorder="1" applyAlignment="1">
      <alignment horizontal="center" vertical="center" shrinkToFit="1"/>
    </xf>
    <xf numFmtId="0" fontId="35" fillId="0" borderId="40" xfId="0" applyFont="1" applyBorder="1" applyAlignment="1">
      <alignment horizontal="center" vertical="center"/>
    </xf>
    <xf numFmtId="0" fontId="35" fillId="0" borderId="34" xfId="0" applyFont="1" applyFill="1" applyBorder="1" applyAlignment="1">
      <alignment horizontal="center" vertical="center"/>
    </xf>
    <xf numFmtId="0" fontId="35" fillId="0" borderId="35" xfId="0" applyFont="1" applyFill="1" applyBorder="1" applyAlignment="1">
      <alignment horizontal="center" vertical="center"/>
    </xf>
    <xf numFmtId="0" fontId="21" fillId="0" borderId="34" xfId="2" applyFont="1" applyFill="1" applyBorder="1" applyAlignment="1">
      <alignment horizontal="center" vertical="center" wrapText="1"/>
    </xf>
    <xf numFmtId="0" fontId="21" fillId="0" borderId="35" xfId="2" applyFont="1" applyFill="1" applyBorder="1" applyAlignment="1">
      <alignment horizontal="center" vertical="center" wrapText="1"/>
    </xf>
    <xf numFmtId="0" fontId="33" fillId="0" borderId="34" xfId="2" applyFont="1" applyFill="1" applyBorder="1" applyAlignment="1">
      <alignment horizontal="center" vertical="center" wrapText="1"/>
    </xf>
    <xf numFmtId="0" fontId="33" fillId="0" borderId="35" xfId="2" applyFont="1" applyFill="1" applyBorder="1" applyAlignment="1">
      <alignment horizontal="center" vertical="center" wrapText="1"/>
    </xf>
    <xf numFmtId="49" fontId="21" fillId="0" borderId="34" xfId="0" applyNumberFormat="1" applyFont="1" applyFill="1" applyBorder="1" applyAlignment="1">
      <alignment horizontal="center" vertical="center" wrapText="1"/>
    </xf>
    <xf numFmtId="49" fontId="21" fillId="0" borderId="35" xfId="0" applyNumberFormat="1" applyFont="1" applyFill="1" applyBorder="1" applyAlignment="1">
      <alignment horizontal="center" vertical="center" wrapText="1"/>
    </xf>
    <xf numFmtId="0" fontId="21" fillId="0" borderId="40" xfId="2" applyFont="1" applyFill="1" applyBorder="1" applyAlignment="1">
      <alignment horizontal="center" vertical="center" wrapText="1"/>
    </xf>
    <xf numFmtId="0" fontId="33" fillId="0" borderId="40" xfId="2" applyFont="1" applyFill="1" applyBorder="1" applyAlignment="1">
      <alignment horizontal="center" vertical="center" wrapText="1"/>
    </xf>
    <xf numFmtId="0" fontId="33" fillId="0" borderId="34" xfId="2" applyFont="1" applyFill="1" applyBorder="1" applyAlignment="1">
      <alignment horizontal="center" vertical="center"/>
    </xf>
    <xf numFmtId="0" fontId="33" fillId="0" borderId="35" xfId="2" applyFont="1" applyFill="1" applyBorder="1" applyAlignment="1">
      <alignment horizontal="center" vertical="center"/>
    </xf>
    <xf numFmtId="0" fontId="34" fillId="0" borderId="40" xfId="2" applyFont="1" applyFill="1" applyBorder="1" applyAlignment="1">
      <alignment horizontal="center" vertical="center" wrapText="1"/>
    </xf>
    <xf numFmtId="0" fontId="22" fillId="0" borderId="34" xfId="0" applyFont="1" applyFill="1" applyBorder="1" applyAlignment="1">
      <alignment horizontal="center" vertical="center"/>
    </xf>
    <xf numFmtId="0" fontId="22" fillId="0" borderId="35" xfId="0" applyFont="1" applyFill="1" applyBorder="1" applyAlignment="1">
      <alignment horizontal="center" vertical="center"/>
    </xf>
    <xf numFmtId="0" fontId="22" fillId="0" borderId="40" xfId="0" applyFont="1" applyFill="1" applyBorder="1" applyAlignment="1">
      <alignment horizontal="center" vertical="center"/>
    </xf>
    <xf numFmtId="49" fontId="22" fillId="0" borderId="40" xfId="0" applyNumberFormat="1" applyFont="1" applyFill="1" applyBorder="1" applyAlignment="1">
      <alignment horizontal="center" vertical="center"/>
    </xf>
    <xf numFmtId="0" fontId="0" fillId="0" borderId="34" xfId="0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49" fontId="21" fillId="0" borderId="34" xfId="0" applyNumberFormat="1" applyFont="1" applyFill="1" applyBorder="1" applyAlignment="1">
      <alignment horizontal="center" vertical="center" shrinkToFit="1"/>
    </xf>
    <xf numFmtId="49" fontId="21" fillId="0" borderId="35" xfId="0" applyNumberFormat="1" applyFont="1" applyFill="1" applyBorder="1" applyAlignment="1">
      <alignment horizontal="center" vertical="center" shrinkToFit="1"/>
    </xf>
    <xf numFmtId="0" fontId="22" fillId="0" borderId="36" xfId="0" applyFont="1" applyFill="1" applyBorder="1" applyAlignment="1">
      <alignment horizontal="center" vertical="center"/>
    </xf>
    <xf numFmtId="49" fontId="21" fillId="0" borderId="36" xfId="0" applyNumberFormat="1" applyFont="1" applyFill="1" applyBorder="1" applyAlignment="1">
      <alignment horizontal="center" vertical="center" shrinkToFit="1"/>
    </xf>
    <xf numFmtId="49" fontId="21" fillId="0" borderId="36" xfId="0" applyNumberFormat="1" applyFont="1" applyFill="1" applyBorder="1" applyAlignment="1">
      <alignment horizontal="center" vertical="center" wrapText="1"/>
    </xf>
    <xf numFmtId="0" fontId="34" fillId="0" borderId="38" xfId="2" applyFont="1" applyFill="1" applyBorder="1" applyAlignment="1">
      <alignment horizontal="center" vertical="center" wrapText="1"/>
    </xf>
    <xf numFmtId="0" fontId="34" fillId="0" borderId="37" xfId="2" applyFont="1" applyFill="1" applyBorder="1" applyAlignment="1">
      <alignment horizontal="center" vertical="center" wrapText="1"/>
    </xf>
    <xf numFmtId="49" fontId="17" fillId="2" borderId="21" xfId="0" applyNumberFormat="1" applyFont="1" applyFill="1" applyBorder="1" applyAlignment="1">
      <alignment horizontal="center" vertical="center" wrapText="1"/>
    </xf>
    <xf numFmtId="49" fontId="17" fillId="2" borderId="31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3" fontId="23" fillId="7" borderId="12" xfId="0" applyNumberFormat="1" applyFont="1" applyFill="1" applyBorder="1" applyAlignment="1">
      <alignment horizontal="center" vertical="center"/>
    </xf>
    <xf numFmtId="3" fontId="23" fillId="7" borderId="26" xfId="0" applyNumberFormat="1" applyFont="1" applyFill="1" applyBorder="1" applyAlignment="1">
      <alignment horizontal="center" vertical="center"/>
    </xf>
    <xf numFmtId="0" fontId="24" fillId="7" borderId="12" xfId="0" applyFont="1" applyFill="1" applyBorder="1" applyAlignment="1">
      <alignment horizontal="center" vertical="center" wrapText="1"/>
    </xf>
    <xf numFmtId="0" fontId="24" fillId="7" borderId="26" xfId="0" applyFont="1" applyFill="1" applyBorder="1" applyAlignment="1">
      <alignment horizontal="center" vertical="center" wrapText="1"/>
    </xf>
    <xf numFmtId="0" fontId="22" fillId="7" borderId="12" xfId="0" applyFont="1" applyFill="1" applyBorder="1" applyAlignment="1">
      <alignment horizontal="center" vertical="center"/>
    </xf>
    <xf numFmtId="0" fontId="22" fillId="7" borderId="26" xfId="0" applyFont="1" applyFill="1" applyBorder="1" applyAlignment="1">
      <alignment horizontal="center" vertical="center"/>
    </xf>
    <xf numFmtId="49" fontId="21" fillId="7" borderId="33" xfId="0" applyNumberFormat="1" applyFont="1" applyFill="1" applyBorder="1" applyAlignment="1">
      <alignment horizontal="center" vertical="center" wrapText="1"/>
    </xf>
    <xf numFmtId="49" fontId="21" fillId="7" borderId="29" xfId="0" applyNumberFormat="1" applyFont="1" applyFill="1" applyBorder="1" applyAlignment="1">
      <alignment horizontal="center" vertical="center" wrapText="1"/>
    </xf>
    <xf numFmtId="49" fontId="21" fillId="7" borderId="42" xfId="0" applyNumberFormat="1" applyFont="1" applyFill="1" applyBorder="1" applyAlignment="1">
      <alignment horizontal="center" vertical="center" wrapText="1"/>
    </xf>
    <xf numFmtId="49" fontId="21" fillId="7" borderId="18" xfId="0" applyNumberFormat="1" applyFont="1" applyFill="1" applyBorder="1" applyAlignment="1">
      <alignment horizontal="center" vertical="center" wrapText="1"/>
    </xf>
    <xf numFmtId="49" fontId="21" fillId="7" borderId="41" xfId="0" applyNumberFormat="1" applyFont="1" applyFill="1" applyBorder="1" applyAlignment="1">
      <alignment horizontal="center" vertical="center" wrapText="1"/>
    </xf>
    <xf numFmtId="1" fontId="23" fillId="7" borderId="12" xfId="0" applyNumberFormat="1" applyFont="1" applyFill="1" applyBorder="1" applyAlignment="1">
      <alignment horizontal="center" vertical="center"/>
    </xf>
    <xf numFmtId="1" fontId="0" fillId="7" borderId="11" xfId="0" applyNumberFormat="1" applyFill="1" applyBorder="1" applyAlignment="1">
      <alignment horizontal="center" vertical="center"/>
    </xf>
    <xf numFmtId="1" fontId="0" fillId="7" borderId="26" xfId="0" applyNumberForma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 wrapText="1"/>
    </xf>
    <xf numFmtId="0" fontId="17" fillId="2" borderId="30" xfId="0" applyFont="1" applyFill="1" applyBorder="1" applyAlignment="1">
      <alignment horizontal="center" vertical="center" wrapText="1"/>
    </xf>
    <xf numFmtId="0" fontId="17" fillId="2" borderId="41" xfId="0" applyFont="1" applyFill="1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17" fillId="2" borderId="11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18" xfId="0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center"/>
    </xf>
    <xf numFmtId="49" fontId="17" fillId="2" borderId="11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horizontal="center"/>
    </xf>
    <xf numFmtId="0" fontId="15" fillId="2" borderId="44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17" fillId="0" borderId="11" xfId="0" applyFont="1" applyBorder="1" applyAlignment="1">
      <alignment horizontal="center" vertical="center" wrapText="1"/>
    </xf>
    <xf numFmtId="49" fontId="17" fillId="2" borderId="18" xfId="0" applyNumberFormat="1" applyFont="1" applyFill="1" applyBorder="1" applyAlignment="1">
      <alignment horizontal="center" vertical="center" wrapText="1"/>
    </xf>
    <xf numFmtId="49" fontId="17" fillId="2" borderId="15" xfId="0" applyNumberFormat="1" applyFont="1" applyFill="1" applyBorder="1" applyAlignment="1">
      <alignment horizontal="center" vertical="center" wrapText="1"/>
    </xf>
    <xf numFmtId="49" fontId="16" fillId="2" borderId="41" xfId="0" applyNumberFormat="1" applyFont="1" applyFill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49" fontId="17" fillId="2" borderId="22" xfId="0" applyNumberFormat="1" applyFont="1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20" fillId="7" borderId="32" xfId="0" applyFont="1" applyFill="1" applyBorder="1" applyAlignment="1">
      <alignment horizontal="center" vertical="center"/>
    </xf>
    <xf numFmtId="0" fontId="20" fillId="7" borderId="28" xfId="0" applyFont="1" applyFill="1" applyBorder="1" applyAlignment="1">
      <alignment horizontal="center" vertical="center"/>
    </xf>
    <xf numFmtId="49" fontId="22" fillId="7" borderId="26" xfId="0" applyNumberFormat="1" applyFont="1" applyFill="1" applyBorder="1" applyAlignment="1">
      <alignment horizontal="center" vertical="center"/>
    </xf>
    <xf numFmtId="0" fontId="20" fillId="7" borderId="10" xfId="0" applyFont="1" applyFill="1" applyBorder="1" applyAlignment="1">
      <alignment horizontal="center" vertical="center"/>
    </xf>
    <xf numFmtId="49" fontId="22" fillId="7" borderId="11" xfId="0" applyNumberFormat="1" applyFont="1" applyFill="1" applyBorder="1" applyAlignment="1">
      <alignment horizontal="center" vertical="center"/>
    </xf>
    <xf numFmtId="3" fontId="23" fillId="7" borderId="11" xfId="0" applyNumberFormat="1" applyFont="1" applyFill="1" applyBorder="1" applyAlignment="1">
      <alignment horizontal="center" vertical="center"/>
    </xf>
    <xf numFmtId="0" fontId="24" fillId="7" borderId="11" xfId="0" applyFont="1" applyFill="1" applyBorder="1" applyAlignment="1">
      <alignment horizontal="center" vertical="center" wrapText="1"/>
    </xf>
    <xf numFmtId="0" fontId="22" fillId="7" borderId="11" xfId="0" applyFont="1" applyFill="1" applyBorder="1" applyAlignment="1">
      <alignment horizontal="center" vertical="center"/>
    </xf>
    <xf numFmtId="49" fontId="21" fillId="0" borderId="33" xfId="0" applyNumberFormat="1" applyFont="1" applyBorder="1" applyAlignment="1">
      <alignment horizontal="center" vertical="center" wrapText="1"/>
    </xf>
    <xf numFmtId="49" fontId="21" fillId="0" borderId="29" xfId="0" applyNumberFormat="1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49" fontId="22" fillId="0" borderId="26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26" xfId="0" applyNumberFormat="1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/>
    </xf>
    <xf numFmtId="1" fontId="23" fillId="0" borderId="12" xfId="0" applyNumberFormat="1" applyFon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" fontId="23" fillId="0" borderId="12" xfId="0" applyNumberFormat="1" applyFont="1" applyBorder="1" applyAlignment="1">
      <alignment horizontal="center" vertical="center" wrapText="1"/>
    </xf>
    <xf numFmtId="1" fontId="0" fillId="0" borderId="26" xfId="0" applyNumberFormat="1" applyBorder="1" applyAlignment="1">
      <alignment horizontal="center" vertical="center" wrapText="1"/>
    </xf>
    <xf numFmtId="1" fontId="23" fillId="7" borderId="26" xfId="0" applyNumberFormat="1" applyFont="1" applyFill="1" applyBorder="1" applyAlignment="1">
      <alignment horizontal="center" vertical="center"/>
    </xf>
    <xf numFmtId="0" fontId="24" fillId="7" borderId="12" xfId="0" applyFont="1" applyFill="1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49" fontId="17" fillId="2" borderId="20" xfId="0" applyNumberFormat="1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49" fontId="17" fillId="2" borderId="9" xfId="0" applyNumberFormat="1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17" fillId="2" borderId="9" xfId="0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0" fontId="25" fillId="0" borderId="2" xfId="0" applyFont="1" applyBorder="1" applyAlignment="1">
      <alignment vertical="center"/>
    </xf>
    <xf numFmtId="0" fontId="0" fillId="0" borderId="1" xfId="0" applyBorder="1"/>
    <xf numFmtId="0" fontId="0" fillId="0" borderId="14" xfId="0" applyBorder="1"/>
    <xf numFmtId="0" fontId="17" fillId="2" borderId="6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_Sousedi-1.část" xfId="2" xr:uid="{00000000-0005-0000-0000-000002000000}"/>
  </cellStyles>
  <dxfs count="0"/>
  <tableStyles count="0" defaultTableStyle="TableStyleMedium9" defaultPivotStyle="PivotStyleLight16"/>
  <colors>
    <mruColors>
      <color rgb="FFFFFFCC"/>
      <color rgb="FFF276E9"/>
      <color rgb="FFFFFF99"/>
      <color rgb="FF9BE5FF"/>
      <color rgb="FFB9E282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C66"/>
  <sheetViews>
    <sheetView view="pageBreakPreview" zoomScale="106" zoomScaleNormal="93" zoomScaleSheetLayoutView="106" workbookViewId="0">
      <selection activeCell="C67" sqref="C67"/>
    </sheetView>
  </sheetViews>
  <sheetFormatPr defaultRowHeight="12.75" x14ac:dyDescent="0.2"/>
  <cols>
    <col min="2" max="2" width="58.140625" customWidth="1"/>
    <col min="3" max="3" width="43.85546875" customWidth="1"/>
  </cols>
  <sheetData>
    <row r="1" spans="1:3" ht="15.75" x14ac:dyDescent="0.25">
      <c r="A1" s="69" t="s">
        <v>119</v>
      </c>
      <c r="B1" s="70"/>
      <c r="C1" s="79"/>
    </row>
    <row r="2" spans="1:3" ht="15" x14ac:dyDescent="0.2">
      <c r="A2" s="71" t="s">
        <v>120</v>
      </c>
      <c r="B2" s="72"/>
      <c r="C2" s="79"/>
    </row>
    <row r="3" spans="1:3" ht="15" x14ac:dyDescent="0.2">
      <c r="A3" s="71" t="s">
        <v>113</v>
      </c>
      <c r="B3" s="72"/>
      <c r="C3" s="79"/>
    </row>
    <row r="4" spans="1:3" ht="15" x14ac:dyDescent="0.2">
      <c r="A4" s="71"/>
      <c r="B4" s="72"/>
      <c r="C4" s="79"/>
    </row>
    <row r="5" spans="1:3" ht="15.75" x14ac:dyDescent="0.25">
      <c r="A5" s="68"/>
      <c r="B5" s="73" t="s">
        <v>114</v>
      </c>
      <c r="C5" s="79"/>
    </row>
    <row r="6" spans="1:3" ht="16.5" thickBot="1" x14ac:dyDescent="0.3">
      <c r="A6" s="73"/>
      <c r="B6" s="70"/>
      <c r="C6" s="79"/>
    </row>
    <row r="7" spans="1:3" ht="14.25" thickTop="1" thickBot="1" x14ac:dyDescent="0.25">
      <c r="A7" s="74" t="s">
        <v>0</v>
      </c>
      <c r="B7" s="334" t="s">
        <v>8</v>
      </c>
      <c r="C7" s="334"/>
    </row>
    <row r="8" spans="1:3" ht="27" thickTop="1" thickBot="1" x14ac:dyDescent="0.25">
      <c r="A8" s="78">
        <v>1188</v>
      </c>
      <c r="B8" s="76" t="s">
        <v>126</v>
      </c>
      <c r="C8" s="77" t="s">
        <v>127</v>
      </c>
    </row>
    <row r="9" spans="1:3" ht="14.25" thickTop="1" thickBot="1" x14ac:dyDescent="0.25">
      <c r="A9" s="78">
        <v>10001</v>
      </c>
      <c r="B9" s="77" t="s">
        <v>34</v>
      </c>
      <c r="C9" s="77" t="s">
        <v>35</v>
      </c>
    </row>
    <row r="10" spans="1:3" ht="14.25" thickTop="1" thickBot="1" x14ac:dyDescent="0.25">
      <c r="A10" s="78">
        <v>370</v>
      </c>
      <c r="B10" s="77" t="s">
        <v>36</v>
      </c>
      <c r="C10" s="77" t="s">
        <v>37</v>
      </c>
    </row>
    <row r="11" spans="1:3" ht="14.25" thickTop="1" thickBot="1" x14ac:dyDescent="0.25">
      <c r="A11" s="78">
        <v>835</v>
      </c>
      <c r="B11" s="77" t="s">
        <v>27</v>
      </c>
      <c r="C11" s="77" t="s">
        <v>28</v>
      </c>
    </row>
    <row r="12" spans="1:3" ht="14.25" thickTop="1" thickBot="1" x14ac:dyDescent="0.25">
      <c r="A12" s="78">
        <v>600</v>
      </c>
      <c r="B12" s="77" t="s">
        <v>52</v>
      </c>
      <c r="C12" s="77" t="s">
        <v>161</v>
      </c>
    </row>
    <row r="13" spans="1:3" ht="14.25" thickTop="1" thickBot="1" x14ac:dyDescent="0.25">
      <c r="A13" s="335">
        <v>134</v>
      </c>
      <c r="B13" s="77" t="s">
        <v>45</v>
      </c>
      <c r="C13" s="77" t="s">
        <v>46</v>
      </c>
    </row>
    <row r="14" spans="1:3" ht="14.25" thickTop="1" thickBot="1" x14ac:dyDescent="0.25">
      <c r="A14" s="335"/>
      <c r="B14" s="77" t="s">
        <v>47</v>
      </c>
      <c r="C14" s="77" t="s">
        <v>46</v>
      </c>
    </row>
    <row r="15" spans="1:3" ht="14.25" thickTop="1" thickBot="1" x14ac:dyDescent="0.25">
      <c r="A15" s="78">
        <v>287</v>
      </c>
      <c r="B15" s="77" t="s">
        <v>44</v>
      </c>
      <c r="C15" s="77" t="s">
        <v>35</v>
      </c>
    </row>
    <row r="16" spans="1:3" ht="14.25" thickTop="1" thickBot="1" x14ac:dyDescent="0.25">
      <c r="A16" s="78">
        <v>928</v>
      </c>
      <c r="B16" s="77" t="s">
        <v>48</v>
      </c>
      <c r="C16" s="77" t="s">
        <v>49</v>
      </c>
    </row>
    <row r="17" spans="1:3" ht="14.25" thickTop="1" thickBot="1" x14ac:dyDescent="0.25">
      <c r="A17" s="78">
        <v>1189</v>
      </c>
      <c r="B17" s="77" t="s">
        <v>52</v>
      </c>
      <c r="C17" s="77" t="s">
        <v>53</v>
      </c>
    </row>
    <row r="18" spans="1:3" ht="14.25" thickTop="1" thickBot="1" x14ac:dyDescent="0.25">
      <c r="A18" s="78">
        <v>18</v>
      </c>
      <c r="B18" s="77" t="s">
        <v>56</v>
      </c>
      <c r="C18" s="77" t="s">
        <v>57</v>
      </c>
    </row>
    <row r="19" spans="1:3" ht="15" customHeight="1" thickTop="1" thickBot="1" x14ac:dyDescent="0.25">
      <c r="A19" s="78">
        <v>664</v>
      </c>
      <c r="B19" s="77" t="s">
        <v>249</v>
      </c>
      <c r="C19" s="77" t="s">
        <v>60</v>
      </c>
    </row>
    <row r="20" spans="1:3" ht="14.25" thickTop="1" thickBot="1" x14ac:dyDescent="0.25">
      <c r="A20" s="75">
        <v>775</v>
      </c>
      <c r="B20" s="111" t="s">
        <v>226</v>
      </c>
      <c r="C20" s="111" t="s">
        <v>230</v>
      </c>
    </row>
    <row r="21" spans="1:3" ht="14.25" thickTop="1" thickBot="1" x14ac:dyDescent="0.25">
      <c r="A21" s="299">
        <v>660</v>
      </c>
      <c r="B21" s="111" t="s">
        <v>64</v>
      </c>
      <c r="C21" s="111" t="s">
        <v>26</v>
      </c>
    </row>
    <row r="22" spans="1:3" ht="14.25" thickTop="1" thickBot="1" x14ac:dyDescent="0.25">
      <c r="A22" s="75">
        <v>1260</v>
      </c>
      <c r="B22" s="77" t="s">
        <v>65</v>
      </c>
      <c r="C22" s="77" t="s">
        <v>66</v>
      </c>
    </row>
    <row r="23" spans="1:3" ht="14.25" thickTop="1" thickBot="1" x14ac:dyDescent="0.25">
      <c r="A23" s="75">
        <v>863</v>
      </c>
      <c r="B23" s="77" t="s">
        <v>165</v>
      </c>
      <c r="C23" s="77" t="s">
        <v>166</v>
      </c>
    </row>
    <row r="24" spans="1:3" ht="14.25" thickTop="1" thickBot="1" x14ac:dyDescent="0.25">
      <c r="A24" s="75">
        <v>954</v>
      </c>
      <c r="B24" s="77" t="s">
        <v>67</v>
      </c>
      <c r="C24" s="77" t="s">
        <v>68</v>
      </c>
    </row>
    <row r="25" spans="1:3" ht="14.25" thickTop="1" thickBot="1" x14ac:dyDescent="0.25">
      <c r="A25" s="75">
        <v>270</v>
      </c>
      <c r="B25" s="77" t="s">
        <v>71</v>
      </c>
      <c r="C25" s="77" t="s">
        <v>72</v>
      </c>
    </row>
    <row r="26" spans="1:3" ht="14.25" thickTop="1" thickBot="1" x14ac:dyDescent="0.25">
      <c r="A26" s="75">
        <v>114</v>
      </c>
      <c r="B26" s="77" t="s">
        <v>163</v>
      </c>
      <c r="C26" s="77" t="s">
        <v>164</v>
      </c>
    </row>
    <row r="27" spans="1:3" ht="14.25" thickTop="1" thickBot="1" x14ac:dyDescent="0.25">
      <c r="A27" s="75">
        <v>796</v>
      </c>
      <c r="B27" s="77" t="s">
        <v>176</v>
      </c>
      <c r="C27" s="77" t="s">
        <v>177</v>
      </c>
    </row>
    <row r="28" spans="1:3" ht="14.25" thickTop="1" thickBot="1" x14ac:dyDescent="0.25">
      <c r="A28" s="75">
        <v>1262</v>
      </c>
      <c r="B28" s="77" t="s">
        <v>174</v>
      </c>
      <c r="C28" s="77" t="s">
        <v>175</v>
      </c>
    </row>
    <row r="29" spans="1:3" ht="14.25" thickTop="1" thickBot="1" x14ac:dyDescent="0.25">
      <c r="A29" s="75">
        <v>262</v>
      </c>
      <c r="B29" s="77" t="s">
        <v>172</v>
      </c>
      <c r="C29" s="77" t="s">
        <v>173</v>
      </c>
    </row>
    <row r="30" spans="1:3" ht="14.25" thickTop="1" thickBot="1" x14ac:dyDescent="0.25">
      <c r="A30" s="75">
        <v>1224</v>
      </c>
      <c r="B30" s="77" t="s">
        <v>171</v>
      </c>
      <c r="C30" s="77" t="s">
        <v>46</v>
      </c>
    </row>
    <row r="31" spans="1:3" ht="14.25" thickTop="1" thickBot="1" x14ac:dyDescent="0.25">
      <c r="A31" s="75">
        <v>180</v>
      </c>
      <c r="B31" s="77" t="s">
        <v>169</v>
      </c>
      <c r="C31" s="77" t="s">
        <v>170</v>
      </c>
    </row>
    <row r="32" spans="1:3" ht="14.25" thickTop="1" thickBot="1" x14ac:dyDescent="0.25">
      <c r="A32" s="75">
        <v>945</v>
      </c>
      <c r="B32" s="77" t="s">
        <v>167</v>
      </c>
      <c r="C32" s="77" t="s">
        <v>168</v>
      </c>
    </row>
    <row r="33" spans="1:3" ht="14.25" thickTop="1" thickBot="1" x14ac:dyDescent="0.25">
      <c r="A33" s="165">
        <v>1223</v>
      </c>
      <c r="B33" s="77" t="s">
        <v>239</v>
      </c>
      <c r="C33" s="77" t="s">
        <v>180</v>
      </c>
    </row>
    <row r="34" spans="1:3" ht="14.25" thickTop="1" thickBot="1" x14ac:dyDescent="0.25">
      <c r="A34" s="165">
        <v>1259</v>
      </c>
      <c r="B34" s="77" t="s">
        <v>184</v>
      </c>
      <c r="C34" s="77" t="s">
        <v>185</v>
      </c>
    </row>
    <row r="35" spans="1:3" ht="14.25" thickTop="1" thickBot="1" x14ac:dyDescent="0.25">
      <c r="A35" s="337">
        <v>1267</v>
      </c>
      <c r="B35" s="77" t="s">
        <v>240</v>
      </c>
      <c r="C35" s="77" t="s">
        <v>241</v>
      </c>
    </row>
    <row r="36" spans="1:3" ht="14.25" thickTop="1" thickBot="1" x14ac:dyDescent="0.25">
      <c r="A36" s="338"/>
      <c r="B36" s="77" t="s">
        <v>242</v>
      </c>
      <c r="C36" s="77" t="s">
        <v>243</v>
      </c>
    </row>
    <row r="37" spans="1:3" ht="14.25" thickTop="1" thickBot="1" x14ac:dyDescent="0.25">
      <c r="A37" s="75">
        <v>155</v>
      </c>
      <c r="B37" s="77" t="s">
        <v>187</v>
      </c>
      <c r="C37" s="77" t="s">
        <v>188</v>
      </c>
    </row>
    <row r="38" spans="1:3" ht="14.25" thickTop="1" thickBot="1" x14ac:dyDescent="0.25">
      <c r="A38" s="336">
        <v>37</v>
      </c>
      <c r="B38" s="77" t="s">
        <v>82</v>
      </c>
      <c r="C38" s="77" t="s">
        <v>83</v>
      </c>
    </row>
    <row r="39" spans="1:3" ht="14.25" thickTop="1" thickBot="1" x14ac:dyDescent="0.25">
      <c r="A39" s="336"/>
      <c r="B39" s="77" t="s">
        <v>84</v>
      </c>
      <c r="C39" s="77" t="s">
        <v>85</v>
      </c>
    </row>
    <row r="40" spans="1:3" ht="14.25" thickTop="1" thickBot="1" x14ac:dyDescent="0.25">
      <c r="A40" s="336"/>
      <c r="B40" s="77" t="s">
        <v>86</v>
      </c>
      <c r="C40" s="77" t="s">
        <v>87</v>
      </c>
    </row>
    <row r="41" spans="1:3" ht="14.25" thickTop="1" thickBot="1" x14ac:dyDescent="0.25">
      <c r="A41" s="75">
        <v>1213</v>
      </c>
      <c r="B41" s="77" t="s">
        <v>91</v>
      </c>
      <c r="C41" s="77" t="s">
        <v>92</v>
      </c>
    </row>
    <row r="42" spans="1:3" ht="14.25" thickTop="1" thickBot="1" x14ac:dyDescent="0.25">
      <c r="A42" s="110">
        <v>617</v>
      </c>
      <c r="B42" s="77" t="s">
        <v>25</v>
      </c>
      <c r="C42" s="77" t="s">
        <v>26</v>
      </c>
    </row>
    <row r="43" spans="1:3" ht="14.25" thickTop="1" thickBot="1" x14ac:dyDescent="0.25">
      <c r="A43" s="299">
        <v>1259</v>
      </c>
      <c r="B43" s="77" t="s">
        <v>184</v>
      </c>
      <c r="C43" s="77" t="s">
        <v>185</v>
      </c>
    </row>
    <row r="44" spans="1:3" ht="14.25" thickTop="1" thickBot="1" x14ac:dyDescent="0.25">
      <c r="A44" s="332">
        <v>567</v>
      </c>
      <c r="B44" s="77" t="s">
        <v>181</v>
      </c>
      <c r="C44" s="77" t="s">
        <v>183</v>
      </c>
    </row>
    <row r="45" spans="1:3" ht="14.25" thickTop="1" thickBot="1" x14ac:dyDescent="0.25">
      <c r="A45" s="333"/>
      <c r="B45" s="77" t="s">
        <v>182</v>
      </c>
      <c r="C45" s="77" t="s">
        <v>183</v>
      </c>
    </row>
    <row r="46" spans="1:3" ht="14.25" thickTop="1" thickBot="1" x14ac:dyDescent="0.25">
      <c r="A46" s="299">
        <v>939</v>
      </c>
      <c r="B46" s="77" t="s">
        <v>277</v>
      </c>
      <c r="C46" s="77" t="s">
        <v>278</v>
      </c>
    </row>
    <row r="47" spans="1:3" ht="14.25" thickTop="1" thickBot="1" x14ac:dyDescent="0.25">
      <c r="A47" s="299">
        <v>933</v>
      </c>
      <c r="B47" s="77" t="s">
        <v>273</v>
      </c>
      <c r="C47" s="77" t="s">
        <v>274</v>
      </c>
    </row>
    <row r="48" spans="1:3" ht="14.25" thickTop="1" thickBot="1" x14ac:dyDescent="0.25">
      <c r="A48" s="299">
        <v>934</v>
      </c>
      <c r="B48" s="77" t="s">
        <v>227</v>
      </c>
      <c r="C48" s="77" t="s">
        <v>228</v>
      </c>
    </row>
    <row r="49" spans="1:3" ht="27" thickTop="1" thickBot="1" x14ac:dyDescent="0.25">
      <c r="A49" s="299">
        <v>949</v>
      </c>
      <c r="B49" s="77" t="s">
        <v>284</v>
      </c>
      <c r="C49" s="77" t="s">
        <v>155</v>
      </c>
    </row>
    <row r="50" spans="1:3" ht="14.25" thickTop="1" thickBot="1" x14ac:dyDescent="0.25">
      <c r="A50" s="110">
        <v>774</v>
      </c>
      <c r="B50" s="77" t="s">
        <v>61</v>
      </c>
      <c r="C50" s="77" t="s">
        <v>62</v>
      </c>
    </row>
    <row r="51" spans="1:3" ht="13.5" thickTop="1" x14ac:dyDescent="0.2">
      <c r="A51" s="68"/>
      <c r="B51" s="79"/>
      <c r="C51" s="79"/>
    </row>
    <row r="52" spans="1:3" ht="15.75" x14ac:dyDescent="0.25">
      <c r="A52" s="69" t="s">
        <v>121</v>
      </c>
      <c r="B52" s="70"/>
      <c r="C52" s="79"/>
    </row>
    <row r="53" spans="1:3" ht="15" x14ac:dyDescent="0.2">
      <c r="A53" s="71" t="s">
        <v>122</v>
      </c>
      <c r="B53" s="72"/>
      <c r="C53" s="79"/>
    </row>
    <row r="54" spans="1:3" ht="15" x14ac:dyDescent="0.2">
      <c r="A54" s="71" t="s">
        <v>113</v>
      </c>
      <c r="B54" s="72"/>
      <c r="C54" s="79"/>
    </row>
    <row r="55" spans="1:3" ht="15" x14ac:dyDescent="0.2">
      <c r="A55" s="71"/>
      <c r="B55" s="72"/>
      <c r="C55" s="79"/>
    </row>
    <row r="56" spans="1:3" ht="15.75" x14ac:dyDescent="0.25">
      <c r="A56" s="68"/>
      <c r="B56" s="73" t="s">
        <v>114</v>
      </c>
      <c r="C56" s="79"/>
    </row>
    <row r="57" spans="1:3" ht="16.5" thickBot="1" x14ac:dyDescent="0.3">
      <c r="A57" s="73"/>
      <c r="B57" s="70"/>
      <c r="C57" s="79"/>
    </row>
    <row r="58" spans="1:3" ht="14.25" thickTop="1" thickBot="1" x14ac:dyDescent="0.25">
      <c r="A58" s="74" t="s">
        <v>0</v>
      </c>
      <c r="B58" s="334" t="s">
        <v>8</v>
      </c>
      <c r="C58" s="334"/>
    </row>
    <row r="59" spans="1:3" ht="27" thickTop="1" thickBot="1" x14ac:dyDescent="0.25">
      <c r="A59" s="75">
        <v>223</v>
      </c>
      <c r="B59" s="76" t="s">
        <v>126</v>
      </c>
      <c r="C59" s="77" t="s">
        <v>127</v>
      </c>
    </row>
    <row r="60" spans="1:3" x14ac:dyDescent="0.2">
      <c r="A60" s="75">
        <v>259</v>
      </c>
      <c r="B60" s="77" t="s">
        <v>102</v>
      </c>
      <c r="C60" s="77" t="s">
        <v>103</v>
      </c>
    </row>
    <row r="61" spans="1:3" ht="27" thickTop="1" thickBot="1" x14ac:dyDescent="0.25">
      <c r="A61" s="75">
        <v>392</v>
      </c>
      <c r="B61" s="77" t="s">
        <v>154</v>
      </c>
      <c r="C61" s="77" t="s">
        <v>155</v>
      </c>
    </row>
    <row r="62" spans="1:3" ht="14.25" thickTop="1" thickBot="1" x14ac:dyDescent="0.25">
      <c r="A62" s="75">
        <v>10001</v>
      </c>
      <c r="B62" s="77" t="s">
        <v>97</v>
      </c>
      <c r="C62" s="77" t="s">
        <v>98</v>
      </c>
    </row>
    <row r="63" spans="1:3" ht="14.25" thickTop="1" thickBot="1" x14ac:dyDescent="0.25">
      <c r="A63" s="75">
        <v>409</v>
      </c>
      <c r="B63" s="77" t="s">
        <v>159</v>
      </c>
      <c r="C63" s="77" t="s">
        <v>160</v>
      </c>
    </row>
    <row r="64" spans="1:3" ht="14.25" thickTop="1" thickBot="1" x14ac:dyDescent="0.25">
      <c r="A64" s="75">
        <v>365</v>
      </c>
      <c r="B64" s="77" t="s">
        <v>201</v>
      </c>
      <c r="C64" s="77" t="s">
        <v>202</v>
      </c>
    </row>
    <row r="65" spans="1:3" ht="14.25" thickTop="1" thickBot="1" x14ac:dyDescent="0.25">
      <c r="A65" s="75">
        <v>440</v>
      </c>
      <c r="B65" s="77" t="s">
        <v>111</v>
      </c>
      <c r="C65" s="77" t="s">
        <v>112</v>
      </c>
    </row>
    <row r="66" spans="1:3" ht="13.5" thickTop="1" x14ac:dyDescent="0.2">
      <c r="A66" s="68"/>
      <c r="B66" s="79"/>
      <c r="C66" s="79"/>
    </row>
  </sheetData>
  <mergeCells count="6">
    <mergeCell ref="A44:A45"/>
    <mergeCell ref="B58:C58"/>
    <mergeCell ref="B7:C7"/>
    <mergeCell ref="A13:A14"/>
    <mergeCell ref="A38:A40"/>
    <mergeCell ref="A35:A36"/>
  </mergeCells>
  <pageMargins left="0.70866141732283472" right="0.70866141732283472" top="0.78740157480314965" bottom="0.78740157480314965" header="0.31496062992125984" footer="0.31496062992125984"/>
  <pageSetup paperSize="9" scale="80" fitToHeight="0" orientation="portrait" r:id="rId1"/>
  <headerFooter>
    <oddHeader>&amp;LAktualizace ZE Žádovice, Kelčany&amp;RL-21-076-000</oddHeader>
    <oddFooter>&amp;C&amp;P</oddFooter>
  </headerFooter>
  <rowBreaks count="1" manualBreakCount="1">
    <brk id="51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E107"/>
  <sheetViews>
    <sheetView view="pageBreakPreview" topLeftCell="A94" zoomScaleNormal="100" zoomScaleSheetLayoutView="100" workbookViewId="0">
      <selection activeCell="D1" sqref="D1"/>
    </sheetView>
  </sheetViews>
  <sheetFormatPr defaultRowHeight="12.75" x14ac:dyDescent="0.2"/>
  <cols>
    <col min="1" max="1" width="11" style="80" customWidth="1"/>
    <col min="2" max="2" width="7.7109375" style="80" customWidth="1"/>
    <col min="3" max="3" width="7.85546875" style="80" customWidth="1"/>
    <col min="4" max="4" width="52.42578125" style="80" customWidth="1"/>
    <col min="5" max="5" width="20.28515625" style="80" customWidth="1"/>
    <col min="6" max="16384" width="9.140625" style="80"/>
  </cols>
  <sheetData>
    <row r="1" spans="1:5" ht="15.75" x14ac:dyDescent="0.2">
      <c r="A1" s="143"/>
      <c r="B1" s="143"/>
      <c r="C1" s="144"/>
      <c r="D1" s="330" t="s">
        <v>115</v>
      </c>
      <c r="E1" s="146"/>
    </row>
    <row r="2" spans="1:5" ht="15" x14ac:dyDescent="0.2">
      <c r="A2" s="143"/>
      <c r="B2" s="143"/>
      <c r="C2" s="144"/>
      <c r="D2" s="145"/>
      <c r="E2" s="146"/>
    </row>
    <row r="3" spans="1:5" ht="15" x14ac:dyDescent="0.2">
      <c r="A3" s="143" t="s">
        <v>119</v>
      </c>
      <c r="B3" s="143"/>
      <c r="C3" s="144"/>
      <c r="D3" s="145"/>
      <c r="E3" s="146"/>
    </row>
    <row r="4" spans="1:5" ht="13.5" thickBot="1" x14ac:dyDescent="0.25">
      <c r="A4" s="147"/>
      <c r="B4" s="147"/>
      <c r="C4" s="147"/>
      <c r="D4" s="147"/>
      <c r="E4" s="148"/>
    </row>
    <row r="5" spans="1:5" ht="14.25" thickTop="1" thickBot="1" x14ac:dyDescent="0.25">
      <c r="A5" s="339" t="s">
        <v>116</v>
      </c>
      <c r="B5" s="345" t="s">
        <v>117</v>
      </c>
      <c r="C5" s="346" t="s">
        <v>0</v>
      </c>
      <c r="D5" s="347" t="s">
        <v>8</v>
      </c>
      <c r="E5" s="349" t="s">
        <v>118</v>
      </c>
    </row>
    <row r="6" spans="1:5" ht="30.75" customHeight="1" thickTop="1" thickBot="1" x14ac:dyDescent="0.25">
      <c r="A6" s="340"/>
      <c r="B6" s="345"/>
      <c r="C6" s="346"/>
      <c r="D6" s="348"/>
      <c r="E6" s="349"/>
    </row>
    <row r="7" spans="1:5" ht="30" thickTop="1" thickBot="1" x14ac:dyDescent="0.25">
      <c r="A7" s="149" t="s">
        <v>32</v>
      </c>
      <c r="B7" s="150"/>
      <c r="C7" s="151">
        <v>1188</v>
      </c>
      <c r="D7" s="152" t="s">
        <v>126</v>
      </c>
      <c r="E7" s="153" t="s">
        <v>31</v>
      </c>
    </row>
    <row r="8" spans="1:5" ht="16.5" thickTop="1" thickBot="1" x14ac:dyDescent="0.25">
      <c r="A8" s="305" t="s">
        <v>300</v>
      </c>
      <c r="B8" s="302"/>
      <c r="C8" s="304">
        <v>370</v>
      </c>
      <c r="D8" s="152" t="s">
        <v>36</v>
      </c>
      <c r="E8" s="153"/>
    </row>
    <row r="9" spans="1:5" ht="16.5" thickTop="1" thickBot="1" x14ac:dyDescent="0.25">
      <c r="A9" s="305" t="s">
        <v>33</v>
      </c>
      <c r="B9" s="302"/>
      <c r="C9" s="151">
        <v>10001</v>
      </c>
      <c r="D9" s="158" t="s">
        <v>34</v>
      </c>
      <c r="E9" s="153"/>
    </row>
    <row r="10" spans="1:5" ht="16.5" thickTop="1" thickBot="1" x14ac:dyDescent="0.25">
      <c r="A10" s="305" t="s">
        <v>150</v>
      </c>
      <c r="B10" s="302"/>
      <c r="C10" s="301">
        <v>600</v>
      </c>
      <c r="D10" s="158" t="s">
        <v>52</v>
      </c>
      <c r="E10" s="153"/>
    </row>
    <row r="11" spans="1:5" ht="16.5" thickTop="1" thickBot="1" x14ac:dyDescent="0.25">
      <c r="A11" s="305" t="s">
        <v>298</v>
      </c>
      <c r="B11" s="302"/>
      <c r="C11" s="301">
        <v>10001</v>
      </c>
      <c r="D11" s="158" t="s">
        <v>34</v>
      </c>
      <c r="E11" s="153"/>
    </row>
    <row r="12" spans="1:5" ht="16.5" thickTop="1" thickBot="1" x14ac:dyDescent="0.25">
      <c r="A12" s="304">
        <v>806</v>
      </c>
      <c r="B12" s="302"/>
      <c r="C12" s="151">
        <v>370</v>
      </c>
      <c r="D12" s="158" t="s">
        <v>36</v>
      </c>
      <c r="E12" s="153"/>
    </row>
    <row r="13" spans="1:5" ht="15.75" thickTop="1" thickBot="1" x14ac:dyDescent="0.25">
      <c r="A13" s="350">
        <v>807</v>
      </c>
      <c r="B13" s="303"/>
      <c r="C13" s="352">
        <v>134</v>
      </c>
      <c r="D13" s="158" t="s">
        <v>45</v>
      </c>
      <c r="E13" s="156"/>
    </row>
    <row r="14" spans="1:5" ht="15.75" thickTop="1" thickBot="1" x14ac:dyDescent="0.25">
      <c r="A14" s="351"/>
      <c r="B14" s="306"/>
      <c r="C14" s="353"/>
      <c r="D14" s="158" t="s">
        <v>47</v>
      </c>
      <c r="E14" s="157"/>
    </row>
    <row r="15" spans="1:5" ht="16.5" thickTop="1" thickBot="1" x14ac:dyDescent="0.25">
      <c r="A15" s="305" t="s">
        <v>43</v>
      </c>
      <c r="B15" s="302"/>
      <c r="C15" s="151">
        <v>10001</v>
      </c>
      <c r="D15" s="158" t="s">
        <v>34</v>
      </c>
      <c r="E15" s="153"/>
    </row>
    <row r="16" spans="1:5" ht="16.5" thickTop="1" thickBot="1" x14ac:dyDescent="0.25">
      <c r="A16" s="304">
        <v>805</v>
      </c>
      <c r="B16" s="302"/>
      <c r="C16" s="151">
        <v>287</v>
      </c>
      <c r="D16" s="158" t="s">
        <v>44</v>
      </c>
      <c r="E16" s="153"/>
    </row>
    <row r="17" spans="1:5" ht="16.5" thickTop="1" thickBot="1" x14ac:dyDescent="0.25">
      <c r="A17" s="304">
        <v>788</v>
      </c>
      <c r="B17" s="302"/>
      <c r="C17" s="151">
        <v>928</v>
      </c>
      <c r="D17" s="158" t="s">
        <v>48</v>
      </c>
      <c r="E17" s="153"/>
    </row>
    <row r="18" spans="1:5" ht="16.5" thickTop="1" thickBot="1" x14ac:dyDescent="0.25">
      <c r="A18" s="305" t="s">
        <v>50</v>
      </c>
      <c r="B18" s="302"/>
      <c r="C18" s="151">
        <v>10001</v>
      </c>
      <c r="D18" s="158" t="s">
        <v>34</v>
      </c>
      <c r="E18" s="153"/>
    </row>
    <row r="19" spans="1:5" ht="16.5" thickTop="1" thickBot="1" x14ac:dyDescent="0.25">
      <c r="A19" s="305" t="s">
        <v>51</v>
      </c>
      <c r="B19" s="302"/>
      <c r="C19" s="151">
        <v>1189</v>
      </c>
      <c r="D19" s="158" t="s">
        <v>52</v>
      </c>
      <c r="E19" s="153"/>
    </row>
    <row r="20" spans="1:5" ht="16.5" thickTop="1" thickBot="1" x14ac:dyDescent="0.25">
      <c r="A20" s="305" t="s">
        <v>54</v>
      </c>
      <c r="B20" s="302"/>
      <c r="C20" s="151">
        <v>617</v>
      </c>
      <c r="D20" s="158" t="s">
        <v>25</v>
      </c>
      <c r="E20" s="153"/>
    </row>
    <row r="21" spans="1:5" ht="16.5" thickTop="1" thickBot="1" x14ac:dyDescent="0.25">
      <c r="A21" s="305" t="s">
        <v>55</v>
      </c>
      <c r="B21" s="302"/>
      <c r="C21" s="151">
        <v>18</v>
      </c>
      <c r="D21" s="158" t="s">
        <v>56</v>
      </c>
      <c r="E21" s="153"/>
    </row>
    <row r="22" spans="1:5" ht="16.5" thickTop="1" thickBot="1" x14ac:dyDescent="0.25">
      <c r="A22" s="305" t="s">
        <v>58</v>
      </c>
      <c r="B22" s="302"/>
      <c r="C22" s="151">
        <v>664</v>
      </c>
      <c r="D22" s="158" t="s">
        <v>249</v>
      </c>
      <c r="E22" s="153"/>
    </row>
    <row r="23" spans="1:5" ht="16.5" thickTop="1" thickBot="1" x14ac:dyDescent="0.25">
      <c r="A23" s="305" t="s">
        <v>63</v>
      </c>
      <c r="B23" s="302"/>
      <c r="C23" s="151">
        <v>10001</v>
      </c>
      <c r="D23" s="158" t="s">
        <v>34</v>
      </c>
      <c r="E23" s="153"/>
    </row>
    <row r="24" spans="1:5" ht="16.5" thickTop="1" thickBot="1" x14ac:dyDescent="0.25">
      <c r="A24" s="304">
        <v>778</v>
      </c>
      <c r="B24" s="302"/>
      <c r="C24" s="151">
        <v>775</v>
      </c>
      <c r="D24" s="158" t="s">
        <v>226</v>
      </c>
      <c r="E24" s="153"/>
    </row>
    <row r="25" spans="1:5" ht="16.5" thickTop="1" thickBot="1" x14ac:dyDescent="0.25">
      <c r="A25" s="304">
        <v>761</v>
      </c>
      <c r="B25" s="302"/>
      <c r="C25" s="301">
        <v>660</v>
      </c>
      <c r="D25" s="158" t="s">
        <v>64</v>
      </c>
      <c r="E25" s="153"/>
    </row>
    <row r="26" spans="1:5" ht="16.5" thickTop="1" thickBot="1" x14ac:dyDescent="0.25">
      <c r="A26" s="304">
        <v>759</v>
      </c>
      <c r="B26" s="302"/>
      <c r="C26" s="151">
        <v>1260</v>
      </c>
      <c r="D26" s="158" t="s">
        <v>65</v>
      </c>
      <c r="E26" s="153"/>
    </row>
    <row r="27" spans="1:5" ht="16.5" thickTop="1" thickBot="1" x14ac:dyDescent="0.25">
      <c r="A27" s="304">
        <v>758</v>
      </c>
      <c r="B27" s="302"/>
      <c r="C27" s="151">
        <v>863</v>
      </c>
      <c r="D27" s="158" t="s">
        <v>165</v>
      </c>
      <c r="E27" s="153"/>
    </row>
    <row r="28" spans="1:5" ht="16.5" thickTop="1" thickBot="1" x14ac:dyDescent="0.25">
      <c r="A28" s="304">
        <v>747</v>
      </c>
      <c r="B28" s="302"/>
      <c r="C28" s="151">
        <v>954</v>
      </c>
      <c r="D28" s="158" t="s">
        <v>67</v>
      </c>
      <c r="E28" s="153"/>
    </row>
    <row r="29" spans="1:5" ht="16.5" thickTop="1" thickBot="1" x14ac:dyDescent="0.25">
      <c r="A29" s="305" t="s">
        <v>128</v>
      </c>
      <c r="B29" s="302"/>
      <c r="C29" s="151">
        <v>954</v>
      </c>
      <c r="D29" s="158" t="s">
        <v>67</v>
      </c>
      <c r="E29" s="153"/>
    </row>
    <row r="30" spans="1:5" ht="16.5" thickTop="1" thickBot="1" x14ac:dyDescent="0.25">
      <c r="A30" s="305" t="s">
        <v>129</v>
      </c>
      <c r="B30" s="302"/>
      <c r="C30" s="151">
        <v>954</v>
      </c>
      <c r="D30" s="158" t="s">
        <v>67</v>
      </c>
      <c r="E30" s="153"/>
    </row>
    <row r="31" spans="1:5" ht="16.5" thickTop="1" thickBot="1" x14ac:dyDescent="0.25">
      <c r="A31" s="305" t="s">
        <v>130</v>
      </c>
      <c r="B31" s="302"/>
      <c r="C31" s="151">
        <v>10001</v>
      </c>
      <c r="D31" s="158" t="s">
        <v>34</v>
      </c>
      <c r="E31" s="153"/>
    </row>
    <row r="32" spans="1:5" ht="16.5" thickTop="1" thickBot="1" x14ac:dyDescent="0.25">
      <c r="A32" s="305" t="s">
        <v>69</v>
      </c>
      <c r="B32" s="302"/>
      <c r="C32" s="151">
        <v>10001</v>
      </c>
      <c r="D32" s="158" t="s">
        <v>34</v>
      </c>
      <c r="E32" s="153"/>
    </row>
    <row r="33" spans="1:5" ht="16.5" thickTop="1" thickBot="1" x14ac:dyDescent="0.25">
      <c r="A33" s="305" t="s">
        <v>70</v>
      </c>
      <c r="B33" s="302"/>
      <c r="C33" s="151">
        <v>270</v>
      </c>
      <c r="D33" s="158" t="s">
        <v>71</v>
      </c>
      <c r="E33" s="153"/>
    </row>
    <row r="34" spans="1:5" ht="16.5" thickTop="1" thickBot="1" x14ac:dyDescent="0.25">
      <c r="A34" s="305" t="s">
        <v>73</v>
      </c>
      <c r="B34" s="302"/>
      <c r="C34" s="151">
        <v>10001</v>
      </c>
      <c r="D34" s="158" t="s">
        <v>34</v>
      </c>
      <c r="E34" s="153"/>
    </row>
    <row r="35" spans="1:5" ht="16.5" thickTop="1" thickBot="1" x14ac:dyDescent="0.25">
      <c r="A35" s="305" t="s">
        <v>74</v>
      </c>
      <c r="B35" s="302"/>
      <c r="C35" s="151">
        <v>617</v>
      </c>
      <c r="D35" s="158" t="s">
        <v>25</v>
      </c>
      <c r="E35" s="153"/>
    </row>
    <row r="36" spans="1:5" ht="16.5" thickTop="1" thickBot="1" x14ac:dyDescent="0.25">
      <c r="A36" s="305" t="s">
        <v>131</v>
      </c>
      <c r="B36" s="302"/>
      <c r="C36" s="151">
        <v>774</v>
      </c>
      <c r="D36" s="158" t="s">
        <v>61</v>
      </c>
      <c r="E36" s="153"/>
    </row>
    <row r="37" spans="1:5" ht="16.5" thickTop="1" thickBot="1" x14ac:dyDescent="0.25">
      <c r="A37" s="305" t="s">
        <v>132</v>
      </c>
      <c r="B37" s="302"/>
      <c r="C37" s="151">
        <v>617</v>
      </c>
      <c r="D37" s="158" t="s">
        <v>25</v>
      </c>
      <c r="E37" s="153"/>
    </row>
    <row r="38" spans="1:5" ht="16.5" thickTop="1" thickBot="1" x14ac:dyDescent="0.25">
      <c r="A38" s="304">
        <v>675</v>
      </c>
      <c r="B38" s="302"/>
      <c r="C38" s="151">
        <v>114</v>
      </c>
      <c r="D38" s="158" t="s">
        <v>163</v>
      </c>
      <c r="E38" s="153"/>
    </row>
    <row r="39" spans="1:5" ht="16.5" thickTop="1" thickBot="1" x14ac:dyDescent="0.25">
      <c r="A39" s="305" t="s">
        <v>133</v>
      </c>
      <c r="B39" s="302"/>
      <c r="C39" s="151">
        <v>796</v>
      </c>
      <c r="D39" s="158" t="s">
        <v>176</v>
      </c>
      <c r="E39" s="153"/>
    </row>
    <row r="40" spans="1:5" ht="16.5" thickTop="1" thickBot="1" x14ac:dyDescent="0.25">
      <c r="A40" s="304">
        <v>655</v>
      </c>
      <c r="B40" s="302"/>
      <c r="C40" s="151">
        <v>1262</v>
      </c>
      <c r="D40" s="158" t="s">
        <v>174</v>
      </c>
      <c r="E40" s="153"/>
    </row>
    <row r="41" spans="1:5" ht="16.5" thickTop="1" thickBot="1" x14ac:dyDescent="0.25">
      <c r="A41" s="304">
        <v>654</v>
      </c>
      <c r="B41" s="302"/>
      <c r="C41" s="151">
        <v>262</v>
      </c>
      <c r="D41" s="158" t="s">
        <v>172</v>
      </c>
      <c r="E41" s="153"/>
    </row>
    <row r="42" spans="1:5" ht="16.5" thickTop="1" thickBot="1" x14ac:dyDescent="0.25">
      <c r="A42" s="304">
        <v>653</v>
      </c>
      <c r="B42" s="302"/>
      <c r="C42" s="151">
        <v>1224</v>
      </c>
      <c r="D42" s="158" t="s">
        <v>171</v>
      </c>
      <c r="E42" s="153"/>
    </row>
    <row r="43" spans="1:5" ht="16.5" thickTop="1" thickBot="1" x14ac:dyDescent="0.25">
      <c r="A43" s="151">
        <v>652</v>
      </c>
      <c r="B43" s="150"/>
      <c r="C43" s="151">
        <v>1224</v>
      </c>
      <c r="D43" s="158" t="s">
        <v>171</v>
      </c>
      <c r="E43" s="153"/>
    </row>
    <row r="44" spans="1:5" ht="16.5" thickTop="1" thickBot="1" x14ac:dyDescent="0.25">
      <c r="A44" s="151">
        <v>651</v>
      </c>
      <c r="B44" s="150"/>
      <c r="C44" s="151">
        <v>180</v>
      </c>
      <c r="D44" s="158" t="s">
        <v>169</v>
      </c>
      <c r="E44" s="153"/>
    </row>
    <row r="45" spans="1:5" ht="16.5" thickTop="1" thickBot="1" x14ac:dyDescent="0.25">
      <c r="A45" s="151">
        <v>650</v>
      </c>
      <c r="B45" s="150"/>
      <c r="C45" s="151">
        <v>945</v>
      </c>
      <c r="D45" s="158" t="s">
        <v>167</v>
      </c>
      <c r="E45" s="153"/>
    </row>
    <row r="46" spans="1:5" ht="16.5" thickTop="1" thickBot="1" x14ac:dyDescent="0.25">
      <c r="A46" s="151">
        <v>223</v>
      </c>
      <c r="B46" s="150"/>
      <c r="C46" s="151">
        <v>10001</v>
      </c>
      <c r="D46" s="158" t="s">
        <v>34</v>
      </c>
      <c r="E46" s="153"/>
    </row>
    <row r="47" spans="1:5" ht="16.5" thickTop="1" thickBot="1" x14ac:dyDescent="0.25">
      <c r="A47" s="149" t="s">
        <v>134</v>
      </c>
      <c r="B47" s="150"/>
      <c r="C47" s="151">
        <v>10001</v>
      </c>
      <c r="D47" s="158" t="s">
        <v>34</v>
      </c>
      <c r="E47" s="153"/>
    </row>
    <row r="48" spans="1:5" ht="16.5" thickTop="1" thickBot="1" x14ac:dyDescent="0.25">
      <c r="A48" s="149" t="s">
        <v>76</v>
      </c>
      <c r="B48" s="150"/>
      <c r="C48" s="151">
        <v>10001</v>
      </c>
      <c r="D48" s="158" t="s">
        <v>34</v>
      </c>
      <c r="E48" s="153"/>
    </row>
    <row r="49" spans="1:5" ht="16.5" thickTop="1" thickBot="1" x14ac:dyDescent="0.25">
      <c r="A49" s="149" t="s">
        <v>135</v>
      </c>
      <c r="B49" s="150"/>
      <c r="C49" s="151">
        <v>10001</v>
      </c>
      <c r="D49" s="158" t="s">
        <v>34</v>
      </c>
      <c r="E49" s="153"/>
    </row>
    <row r="50" spans="1:5" ht="48.75" customHeight="1" thickTop="1" thickBot="1" x14ac:dyDescent="0.25">
      <c r="A50" s="149" t="s">
        <v>77</v>
      </c>
      <c r="B50" s="150"/>
      <c r="C50" s="151">
        <v>1188</v>
      </c>
      <c r="D50" s="152" t="s">
        <v>126</v>
      </c>
      <c r="E50" s="153"/>
    </row>
    <row r="51" spans="1:5" ht="51.75" customHeight="1" thickTop="1" thickBot="1" x14ac:dyDescent="0.25">
      <c r="A51" s="151">
        <v>318</v>
      </c>
      <c r="B51" s="154"/>
      <c r="C51" s="151">
        <v>1188</v>
      </c>
      <c r="D51" s="152" t="s">
        <v>126</v>
      </c>
      <c r="E51" s="155"/>
    </row>
    <row r="52" spans="1:5" ht="15.75" thickTop="1" thickBot="1" x14ac:dyDescent="0.25">
      <c r="A52" s="151" t="s">
        <v>136</v>
      </c>
      <c r="B52" s="154"/>
      <c r="C52" s="151">
        <v>1223</v>
      </c>
      <c r="D52" s="158" t="s">
        <v>239</v>
      </c>
      <c r="E52" s="155"/>
    </row>
    <row r="53" spans="1:5" ht="15.75" thickTop="1" thickBot="1" x14ac:dyDescent="0.25">
      <c r="A53" s="350" t="s">
        <v>137</v>
      </c>
      <c r="B53" s="354"/>
      <c r="C53" s="350">
        <v>1267</v>
      </c>
      <c r="D53" s="164" t="s">
        <v>240</v>
      </c>
      <c r="E53" s="155"/>
    </row>
    <row r="54" spans="1:5" ht="15.75" thickTop="1" thickBot="1" x14ac:dyDescent="0.25">
      <c r="A54" s="351" t="s">
        <v>137</v>
      </c>
      <c r="B54" s="355"/>
      <c r="C54" s="351"/>
      <c r="D54" s="164" t="s">
        <v>242</v>
      </c>
      <c r="E54" s="155"/>
    </row>
    <row r="55" spans="1:5" ht="15" thickTop="1" x14ac:dyDescent="0.2">
      <c r="A55" s="350" t="s">
        <v>138</v>
      </c>
      <c r="B55" s="354"/>
      <c r="C55" s="350">
        <v>1267</v>
      </c>
      <c r="D55" s="164" t="s">
        <v>240</v>
      </c>
      <c r="E55" s="155"/>
    </row>
    <row r="56" spans="1:5" ht="15.75" customHeight="1" thickTop="1" thickBot="1" x14ac:dyDescent="0.25">
      <c r="A56" s="351"/>
      <c r="B56" s="355"/>
      <c r="C56" s="351"/>
      <c r="D56" s="164" t="s">
        <v>242</v>
      </c>
      <c r="E56" s="155"/>
    </row>
    <row r="57" spans="1:5" ht="15" customHeight="1" thickTop="1" thickBot="1" x14ac:dyDescent="0.25">
      <c r="A57" s="149" t="s">
        <v>75</v>
      </c>
      <c r="B57" s="154"/>
      <c r="C57" s="151">
        <v>10001</v>
      </c>
      <c r="D57" s="158" t="s">
        <v>34</v>
      </c>
      <c r="E57" s="155"/>
    </row>
    <row r="58" spans="1:5" ht="15.75" thickTop="1" thickBot="1" x14ac:dyDescent="0.25">
      <c r="A58" s="149" t="s">
        <v>139</v>
      </c>
      <c r="B58" s="154"/>
      <c r="C58" s="151">
        <v>10001</v>
      </c>
      <c r="D58" s="158" t="s">
        <v>34</v>
      </c>
      <c r="E58" s="155"/>
    </row>
    <row r="59" spans="1:5" ht="15.75" thickTop="1" thickBot="1" x14ac:dyDescent="0.25">
      <c r="A59" s="149" t="s">
        <v>140</v>
      </c>
      <c r="B59" s="154"/>
      <c r="C59" s="151">
        <v>10001</v>
      </c>
      <c r="D59" s="158" t="s">
        <v>34</v>
      </c>
      <c r="E59" s="155"/>
    </row>
    <row r="60" spans="1:5" ht="15.75" thickTop="1" thickBot="1" x14ac:dyDescent="0.25">
      <c r="A60" s="149" t="s">
        <v>141</v>
      </c>
      <c r="B60" s="154"/>
      <c r="C60" s="151">
        <v>1259</v>
      </c>
      <c r="D60" s="158" t="s">
        <v>184</v>
      </c>
      <c r="E60" s="159"/>
    </row>
    <row r="61" spans="1:5" ht="15.75" thickTop="1" thickBot="1" x14ac:dyDescent="0.25">
      <c r="A61" s="149" t="s">
        <v>142</v>
      </c>
      <c r="B61" s="154"/>
      <c r="C61" s="151">
        <v>1259</v>
      </c>
      <c r="D61" s="158" t="s">
        <v>184</v>
      </c>
      <c r="E61" s="155"/>
    </row>
    <row r="62" spans="1:5" ht="15.75" thickTop="1" thickBot="1" x14ac:dyDescent="0.25">
      <c r="A62" s="350" t="s">
        <v>143</v>
      </c>
      <c r="B62" s="356"/>
      <c r="C62" s="350">
        <v>567</v>
      </c>
      <c r="D62" s="158" t="s">
        <v>181</v>
      </c>
      <c r="E62" s="343"/>
    </row>
    <row r="63" spans="1:5" ht="15.75" thickTop="1" thickBot="1" x14ac:dyDescent="0.25">
      <c r="A63" s="351"/>
      <c r="B63" s="357"/>
      <c r="C63" s="351"/>
      <c r="D63" s="158" t="s">
        <v>182</v>
      </c>
      <c r="E63" s="344"/>
    </row>
    <row r="64" spans="1:5" ht="15.75" thickTop="1" thickBot="1" x14ac:dyDescent="0.25">
      <c r="A64" s="149" t="s">
        <v>144</v>
      </c>
      <c r="B64" s="154"/>
      <c r="C64" s="151">
        <v>10001</v>
      </c>
      <c r="D64" s="158" t="s">
        <v>34</v>
      </c>
      <c r="E64" s="155"/>
    </row>
    <row r="65" spans="1:5" ht="15.75" thickTop="1" thickBot="1" x14ac:dyDescent="0.25">
      <c r="A65" s="149" t="s">
        <v>145</v>
      </c>
      <c r="B65" s="154"/>
      <c r="C65" s="151">
        <v>10001</v>
      </c>
      <c r="D65" s="158" t="s">
        <v>34</v>
      </c>
      <c r="E65" s="155"/>
    </row>
    <row r="66" spans="1:5" ht="15.75" thickTop="1" thickBot="1" x14ac:dyDescent="0.25">
      <c r="A66" s="149" t="s">
        <v>78</v>
      </c>
      <c r="B66" s="154"/>
      <c r="C66" s="151">
        <v>10001</v>
      </c>
      <c r="D66" s="158" t="s">
        <v>34</v>
      </c>
      <c r="E66" s="155"/>
    </row>
    <row r="67" spans="1:5" ht="15.75" thickTop="1" thickBot="1" x14ac:dyDescent="0.25">
      <c r="A67" s="149" t="s">
        <v>79</v>
      </c>
      <c r="B67" s="154"/>
      <c r="C67" s="151">
        <v>10001</v>
      </c>
      <c r="D67" s="158" t="s">
        <v>34</v>
      </c>
      <c r="E67" s="155"/>
    </row>
    <row r="68" spans="1:5" ht="15.75" thickTop="1" thickBot="1" x14ac:dyDescent="0.25">
      <c r="A68" s="149" t="s">
        <v>80</v>
      </c>
      <c r="B68" s="154"/>
      <c r="C68" s="151">
        <v>10001</v>
      </c>
      <c r="D68" s="158" t="s">
        <v>34</v>
      </c>
      <c r="E68" s="155"/>
    </row>
    <row r="69" spans="1:5" ht="15.75" thickTop="1" thickBot="1" x14ac:dyDescent="0.25">
      <c r="A69" s="151">
        <v>123</v>
      </c>
      <c r="B69" s="154"/>
      <c r="C69" s="151">
        <v>155</v>
      </c>
      <c r="D69" s="158" t="s">
        <v>187</v>
      </c>
      <c r="E69" s="155"/>
    </row>
    <row r="70" spans="1:5" ht="15.75" thickTop="1" thickBot="1" x14ac:dyDescent="0.25">
      <c r="A70" s="350">
        <v>121</v>
      </c>
      <c r="B70" s="356"/>
      <c r="C70" s="350">
        <v>37</v>
      </c>
      <c r="D70" s="158" t="s">
        <v>82</v>
      </c>
      <c r="E70" s="343"/>
    </row>
    <row r="71" spans="1:5" ht="15.75" thickTop="1" thickBot="1" x14ac:dyDescent="0.25">
      <c r="A71" s="358"/>
      <c r="B71" s="359"/>
      <c r="C71" s="358"/>
      <c r="D71" s="158" t="s">
        <v>84</v>
      </c>
      <c r="E71" s="360"/>
    </row>
    <row r="72" spans="1:5" ht="15.75" thickTop="1" thickBot="1" x14ac:dyDescent="0.25">
      <c r="A72" s="351"/>
      <c r="B72" s="357"/>
      <c r="C72" s="351"/>
      <c r="D72" s="158" t="s">
        <v>86</v>
      </c>
      <c r="E72" s="344"/>
    </row>
    <row r="73" spans="1:5" ht="15.75" thickTop="1" thickBot="1" x14ac:dyDescent="0.25">
      <c r="A73" s="300" t="s">
        <v>250</v>
      </c>
      <c r="B73" s="154"/>
      <c r="C73" s="301">
        <v>835</v>
      </c>
      <c r="D73" s="158" t="s">
        <v>27</v>
      </c>
      <c r="E73" s="155"/>
    </row>
    <row r="74" spans="1:5" ht="46.5" customHeight="1" thickTop="1" thickBot="1" x14ac:dyDescent="0.25">
      <c r="A74" s="300" t="s">
        <v>256</v>
      </c>
      <c r="B74" s="154"/>
      <c r="C74" s="301">
        <v>1188</v>
      </c>
      <c r="D74" s="152" t="s">
        <v>126</v>
      </c>
      <c r="E74" s="155"/>
    </row>
    <row r="75" spans="1:5" ht="15.75" thickTop="1" thickBot="1" x14ac:dyDescent="0.25">
      <c r="A75" s="300" t="s">
        <v>257</v>
      </c>
      <c r="B75" s="154"/>
      <c r="C75" s="301">
        <v>1213</v>
      </c>
      <c r="D75" s="158" t="s">
        <v>91</v>
      </c>
      <c r="E75" s="160"/>
    </row>
    <row r="76" spans="1:5" ht="15.75" thickTop="1" thickBot="1" x14ac:dyDescent="0.25">
      <c r="A76" s="300" t="s">
        <v>292</v>
      </c>
      <c r="B76" s="154"/>
      <c r="C76" s="301">
        <v>835</v>
      </c>
      <c r="D76" s="158" t="s">
        <v>27</v>
      </c>
      <c r="E76" s="160"/>
    </row>
    <row r="77" spans="1:5" ht="15.75" thickTop="1" thickBot="1" x14ac:dyDescent="0.25">
      <c r="A77" s="300" t="s">
        <v>264</v>
      </c>
      <c r="B77" s="154"/>
      <c r="C77" s="301">
        <v>835</v>
      </c>
      <c r="D77" s="158" t="s">
        <v>27</v>
      </c>
      <c r="E77" s="160"/>
    </row>
    <row r="78" spans="1:5" ht="15.75" thickTop="1" thickBot="1" x14ac:dyDescent="0.25">
      <c r="A78" s="300" t="s">
        <v>293</v>
      </c>
      <c r="B78" s="154"/>
      <c r="C78" s="301">
        <v>835</v>
      </c>
      <c r="D78" s="158" t="s">
        <v>27</v>
      </c>
      <c r="E78" s="160"/>
    </row>
    <row r="79" spans="1:5" ht="15.75" thickTop="1" thickBot="1" x14ac:dyDescent="0.25">
      <c r="A79" s="301">
        <v>1293</v>
      </c>
      <c r="B79" s="154"/>
      <c r="C79" s="301">
        <v>10001</v>
      </c>
      <c r="D79" s="158" t="s">
        <v>34</v>
      </c>
      <c r="E79" s="160"/>
    </row>
    <row r="80" spans="1:5" ht="15.75" thickTop="1" thickBot="1" x14ac:dyDescent="0.25">
      <c r="A80" s="301">
        <v>1288</v>
      </c>
      <c r="B80" s="154"/>
      <c r="C80" s="301">
        <v>10001</v>
      </c>
      <c r="D80" s="158" t="s">
        <v>34</v>
      </c>
      <c r="E80" s="160"/>
    </row>
    <row r="81" spans="1:5" ht="50.25" customHeight="1" thickTop="1" thickBot="1" x14ac:dyDescent="0.25">
      <c r="A81" s="301">
        <v>1283</v>
      </c>
      <c r="B81" s="154"/>
      <c r="C81" s="301">
        <v>1188</v>
      </c>
      <c r="D81" s="152" t="s">
        <v>126</v>
      </c>
      <c r="E81" s="160"/>
    </row>
    <row r="82" spans="1:5" ht="15.75" thickTop="1" thickBot="1" x14ac:dyDescent="0.25">
      <c r="A82" s="301">
        <v>1281</v>
      </c>
      <c r="B82" s="154"/>
      <c r="C82" s="301">
        <v>939</v>
      </c>
      <c r="D82" s="158" t="s">
        <v>277</v>
      </c>
      <c r="E82" s="160"/>
    </row>
    <row r="83" spans="1:5" ht="15.75" thickTop="1" thickBot="1" x14ac:dyDescent="0.25">
      <c r="A83" s="301">
        <v>1279</v>
      </c>
      <c r="B83" s="161"/>
      <c r="C83" s="301">
        <v>933</v>
      </c>
      <c r="D83" s="158" t="s">
        <v>273</v>
      </c>
      <c r="E83" s="161"/>
    </row>
    <row r="84" spans="1:5" ht="16.5" thickTop="1" thickBot="1" x14ac:dyDescent="0.25">
      <c r="A84" s="300" t="s">
        <v>276</v>
      </c>
      <c r="B84" s="162"/>
      <c r="C84" s="301">
        <v>934</v>
      </c>
      <c r="D84" s="158" t="s">
        <v>227</v>
      </c>
      <c r="E84" s="163"/>
    </row>
    <row r="85" spans="1:5" ht="16.5" thickTop="1" thickBot="1" x14ac:dyDescent="0.25">
      <c r="A85" s="300" t="s">
        <v>283</v>
      </c>
      <c r="B85" s="162"/>
      <c r="C85" s="301">
        <v>949</v>
      </c>
      <c r="D85" s="158" t="s">
        <v>284</v>
      </c>
      <c r="E85" s="163"/>
    </row>
    <row r="86" spans="1:5" ht="16.5" thickTop="1" x14ac:dyDescent="0.2">
      <c r="A86" s="143"/>
      <c r="B86" s="143"/>
      <c r="C86" s="144"/>
      <c r="D86" s="330" t="s">
        <v>115</v>
      </c>
      <c r="E86" s="146"/>
    </row>
    <row r="87" spans="1:5" ht="15" x14ac:dyDescent="0.2">
      <c r="A87" s="143"/>
      <c r="B87" s="143"/>
      <c r="C87" s="144"/>
      <c r="D87" s="145"/>
      <c r="E87" s="146"/>
    </row>
    <row r="88" spans="1:5" ht="15" x14ac:dyDescent="0.2">
      <c r="A88" s="143" t="s">
        <v>157</v>
      </c>
      <c r="B88" s="143"/>
      <c r="C88" s="144"/>
      <c r="D88" s="145"/>
      <c r="E88" s="146"/>
    </row>
    <row r="89" spans="1:5" ht="13.5" thickBot="1" x14ac:dyDescent="0.25">
      <c r="A89" s="147"/>
      <c r="B89" s="147"/>
      <c r="C89" s="147"/>
      <c r="D89" s="147"/>
      <c r="E89" s="148"/>
    </row>
    <row r="90" spans="1:5" ht="13.5" thickTop="1" x14ac:dyDescent="0.2">
      <c r="A90" s="339" t="s">
        <v>116</v>
      </c>
      <c r="B90" s="339" t="s">
        <v>117</v>
      </c>
      <c r="C90" s="341" t="s">
        <v>0</v>
      </c>
      <c r="D90" s="347" t="s">
        <v>8</v>
      </c>
      <c r="E90" s="361" t="s">
        <v>118</v>
      </c>
    </row>
    <row r="91" spans="1:5" ht="13.5" thickBot="1" x14ac:dyDescent="0.25">
      <c r="A91" s="340"/>
      <c r="B91" s="340"/>
      <c r="C91" s="342"/>
      <c r="D91" s="348"/>
      <c r="E91" s="362"/>
    </row>
    <row r="92" spans="1:5" ht="51" customHeight="1" thickTop="1" thickBot="1" x14ac:dyDescent="0.25">
      <c r="A92" s="149">
        <v>726</v>
      </c>
      <c r="B92" s="154"/>
      <c r="C92" s="151">
        <v>223</v>
      </c>
      <c r="D92" s="158" t="s">
        <v>126</v>
      </c>
      <c r="E92" s="153" t="s">
        <v>158</v>
      </c>
    </row>
    <row r="93" spans="1:5" ht="15.75" thickTop="1" thickBot="1" x14ac:dyDescent="0.25">
      <c r="A93" s="149">
        <v>724</v>
      </c>
      <c r="B93" s="154"/>
      <c r="C93" s="151">
        <v>259</v>
      </c>
      <c r="D93" s="158" t="s">
        <v>102</v>
      </c>
      <c r="E93" s="155"/>
    </row>
    <row r="94" spans="1:5" ht="15.75" thickTop="1" thickBot="1" x14ac:dyDescent="0.25">
      <c r="A94" s="149">
        <v>725</v>
      </c>
      <c r="B94" s="154"/>
      <c r="C94" s="151">
        <v>392</v>
      </c>
      <c r="D94" s="158" t="s">
        <v>154</v>
      </c>
      <c r="E94" s="155"/>
    </row>
    <row r="95" spans="1:5" ht="14.25" x14ac:dyDescent="0.2">
      <c r="A95" s="149">
        <v>769</v>
      </c>
      <c r="B95" s="154"/>
      <c r="C95" s="151">
        <v>392</v>
      </c>
      <c r="D95" s="158" t="s">
        <v>154</v>
      </c>
      <c r="E95" s="155"/>
    </row>
    <row r="96" spans="1:5" ht="46.5" customHeight="1" thickTop="1" thickBot="1" x14ac:dyDescent="0.25">
      <c r="A96" s="149">
        <v>715</v>
      </c>
      <c r="B96" s="154"/>
      <c r="C96" s="151">
        <v>223</v>
      </c>
      <c r="D96" s="158" t="s">
        <v>126</v>
      </c>
      <c r="E96" s="155"/>
    </row>
    <row r="97" spans="1:5" ht="15.75" thickTop="1" thickBot="1" x14ac:dyDescent="0.25">
      <c r="A97" s="149">
        <v>744</v>
      </c>
      <c r="B97" s="154"/>
      <c r="C97" s="151">
        <v>10001</v>
      </c>
      <c r="D97" s="158" t="s">
        <v>97</v>
      </c>
      <c r="E97" s="155"/>
    </row>
    <row r="98" spans="1:5" ht="15.75" thickTop="1" thickBot="1" x14ac:dyDescent="0.25">
      <c r="A98" s="149">
        <v>745</v>
      </c>
      <c r="B98" s="154"/>
      <c r="C98" s="151">
        <v>10001</v>
      </c>
      <c r="D98" s="158" t="s">
        <v>97</v>
      </c>
      <c r="E98" s="155"/>
    </row>
    <row r="99" spans="1:5" ht="15.75" thickTop="1" thickBot="1" x14ac:dyDescent="0.25">
      <c r="A99" s="149">
        <v>720</v>
      </c>
      <c r="B99" s="154"/>
      <c r="C99" s="151">
        <v>409</v>
      </c>
      <c r="D99" s="158" t="s">
        <v>159</v>
      </c>
      <c r="E99" s="155"/>
    </row>
    <row r="100" spans="1:5" ht="15.75" thickTop="1" thickBot="1" x14ac:dyDescent="0.25">
      <c r="A100" s="149" t="s">
        <v>99</v>
      </c>
      <c r="B100" s="154"/>
      <c r="C100" s="151">
        <v>10001</v>
      </c>
      <c r="D100" s="158" t="s">
        <v>97</v>
      </c>
      <c r="E100" s="155"/>
    </row>
    <row r="101" spans="1:5" ht="48.75" customHeight="1" thickTop="1" thickBot="1" x14ac:dyDescent="0.25">
      <c r="A101" s="149">
        <v>685</v>
      </c>
      <c r="B101" s="154"/>
      <c r="C101" s="151">
        <v>223</v>
      </c>
      <c r="D101" s="158" t="s">
        <v>126</v>
      </c>
      <c r="E101" s="155"/>
    </row>
    <row r="102" spans="1:5" ht="15.75" thickTop="1" thickBot="1" x14ac:dyDescent="0.25">
      <c r="A102" s="149">
        <v>751</v>
      </c>
      <c r="B102" s="154"/>
      <c r="C102" s="151">
        <v>259</v>
      </c>
      <c r="D102" s="158" t="s">
        <v>102</v>
      </c>
      <c r="E102" s="155"/>
    </row>
    <row r="103" spans="1:5" ht="15.75" thickTop="1" thickBot="1" x14ac:dyDescent="0.25">
      <c r="A103" s="149">
        <v>750</v>
      </c>
      <c r="B103" s="154"/>
      <c r="C103" s="151">
        <v>365</v>
      </c>
      <c r="D103" s="158" t="s">
        <v>201</v>
      </c>
      <c r="E103" s="155"/>
    </row>
    <row r="104" spans="1:5" ht="15.75" thickTop="1" thickBot="1" x14ac:dyDescent="0.25">
      <c r="A104" s="149">
        <v>748</v>
      </c>
      <c r="B104" s="154"/>
      <c r="C104" s="151">
        <v>440</v>
      </c>
      <c r="D104" s="158" t="s">
        <v>111</v>
      </c>
      <c r="E104" s="155"/>
    </row>
    <row r="105" spans="1:5" ht="36.75" customHeight="1" thickTop="1" thickBot="1" x14ac:dyDescent="0.25">
      <c r="A105" s="149">
        <v>682</v>
      </c>
      <c r="B105" s="154"/>
      <c r="C105" s="151">
        <v>223</v>
      </c>
      <c r="D105" s="158" t="s">
        <v>126</v>
      </c>
      <c r="E105" s="155"/>
    </row>
    <row r="106" spans="1:5" ht="36.75" customHeight="1" thickTop="1" thickBot="1" x14ac:dyDescent="0.25">
      <c r="A106" s="149" t="s">
        <v>299</v>
      </c>
      <c r="B106" s="154"/>
      <c r="C106" s="151">
        <v>10001</v>
      </c>
      <c r="D106" s="158" t="s">
        <v>97</v>
      </c>
      <c r="E106" s="155"/>
    </row>
    <row r="107" spans="1:5" ht="13.5" thickTop="1" x14ac:dyDescent="0.2"/>
  </sheetData>
  <mergeCells count="26">
    <mergeCell ref="E70:E72"/>
    <mergeCell ref="D90:D91"/>
    <mergeCell ref="E90:E91"/>
    <mergeCell ref="C53:C54"/>
    <mergeCell ref="A62:A63"/>
    <mergeCell ref="B62:B63"/>
    <mergeCell ref="C62:C63"/>
    <mergeCell ref="A70:A72"/>
    <mergeCell ref="B70:B72"/>
    <mergeCell ref="C70:C72"/>
    <mergeCell ref="A90:A91"/>
    <mergeCell ref="B90:B91"/>
    <mergeCell ref="C90:C91"/>
    <mergeCell ref="E62:E63"/>
    <mergeCell ref="A5:A6"/>
    <mergeCell ref="B5:B6"/>
    <mergeCell ref="C5:C6"/>
    <mergeCell ref="D5:D6"/>
    <mergeCell ref="E5:E6"/>
    <mergeCell ref="A13:A14"/>
    <mergeCell ref="C13:C14"/>
    <mergeCell ref="A55:A56"/>
    <mergeCell ref="B55:B56"/>
    <mergeCell ref="C55:C56"/>
    <mergeCell ref="A53:A54"/>
    <mergeCell ref="B53:B54"/>
  </mergeCells>
  <pageMargins left="0.70866141732283472" right="0.70866141732283472" top="0.78740157480314965" bottom="0.78740157480314965" header="0.31496062992125984" footer="0.31496062992125984"/>
  <pageSetup paperSize="9" scale="89" fitToHeight="0" orientation="portrait" r:id="rId1"/>
  <headerFooter>
    <oddHeader>&amp;LAktualizace ZE Žádovice, Kelčany&amp;RL-21-076-000</oddHeader>
    <oddFooter>&amp;C&amp;P</oddFooter>
  </headerFooter>
  <rowBreaks count="2" manualBreakCount="2">
    <brk id="49" max="4" man="1"/>
    <brk id="85" max="16383" man="1"/>
  </rowBreaks>
  <ignoredErrors>
    <ignoredError sqref="A11 A73:A76 A77:A78 A84:A85 A106 A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Q346"/>
  <sheetViews>
    <sheetView tabSelected="1" view="pageBreakPreview" zoomScale="80" zoomScaleNormal="80" zoomScaleSheetLayoutView="80" workbookViewId="0">
      <pane xSplit="2" ySplit="6" topLeftCell="C163" activePane="bottomRight" state="frozen"/>
      <selection pane="topRight" activeCell="C1" sqref="C1"/>
      <selection pane="bottomLeft" activeCell="A7" sqref="A7"/>
      <selection pane="bottomRight" activeCell="A167" sqref="A167"/>
    </sheetView>
  </sheetViews>
  <sheetFormatPr defaultRowHeight="12.75" x14ac:dyDescent="0.2"/>
  <cols>
    <col min="1" max="1" width="11.7109375" customWidth="1"/>
    <col min="2" max="2" width="11.42578125" customWidth="1"/>
    <col min="3" max="3" width="12.5703125" bestFit="1" customWidth="1"/>
    <col min="4" max="4" width="21.28515625" customWidth="1"/>
    <col min="5" max="5" width="8" style="2" customWidth="1"/>
    <col min="6" max="6" width="39.85546875" customWidth="1"/>
    <col min="7" max="7" width="42.7109375" customWidth="1"/>
    <col min="8" max="8" width="6.28515625" customWidth="1"/>
    <col min="9" max="9" width="13.28515625" customWidth="1"/>
    <col min="10" max="10" width="14.42578125" customWidth="1"/>
    <col min="11" max="11" width="12.85546875" style="1" customWidth="1"/>
    <col min="12" max="12" width="12.5703125" style="14" customWidth="1"/>
    <col min="13" max="13" width="9.85546875" style="14" customWidth="1"/>
    <col min="14" max="14" width="10.7109375" style="14" customWidth="1"/>
    <col min="15" max="16" width="19.7109375" style="1" customWidth="1"/>
  </cols>
  <sheetData>
    <row r="1" spans="1:16" s="2" customFormat="1" ht="18" customHeight="1" thickBot="1" x14ac:dyDescent="0.3">
      <c r="A1" s="261" t="s">
        <v>4</v>
      </c>
      <c r="B1" s="261"/>
      <c r="D1" s="34" t="s">
        <v>101</v>
      </c>
      <c r="E1" s="35"/>
      <c r="F1" s="36"/>
      <c r="G1" s="36"/>
      <c r="H1" s="1"/>
      <c r="I1" s="1"/>
      <c r="J1" s="1"/>
      <c r="K1" s="1"/>
      <c r="L1" s="14"/>
      <c r="M1" s="14"/>
      <c r="N1" s="14"/>
      <c r="O1" s="1"/>
      <c r="P1" s="1"/>
    </row>
    <row r="2" spans="1:16" s="2" customFormat="1" ht="21" customHeight="1" thickBot="1" x14ac:dyDescent="0.3">
      <c r="A2" s="13" t="s">
        <v>15</v>
      </c>
      <c r="B2" s="4"/>
      <c r="C2" s="4"/>
      <c r="D2" s="4"/>
      <c r="E2" s="4"/>
      <c r="F2" s="5"/>
      <c r="G2" s="5"/>
      <c r="H2" s="6"/>
      <c r="I2" s="6"/>
      <c r="J2" s="6"/>
      <c r="K2" s="6"/>
      <c r="L2" s="15"/>
      <c r="M2" s="15"/>
      <c r="N2" s="15"/>
      <c r="O2" s="6"/>
      <c r="P2" s="59"/>
    </row>
    <row r="3" spans="1:16" s="2" customFormat="1" ht="15" customHeight="1" x14ac:dyDescent="0.25">
      <c r="A3" s="382" t="s">
        <v>5</v>
      </c>
      <c r="B3" s="384" t="s">
        <v>7</v>
      </c>
      <c r="C3" s="385"/>
      <c r="D3" s="386" t="s">
        <v>156</v>
      </c>
      <c r="E3" s="387" t="s">
        <v>0</v>
      </c>
      <c r="F3" s="389" t="s">
        <v>125</v>
      </c>
      <c r="G3" s="387" t="s">
        <v>1</v>
      </c>
      <c r="H3" s="391" t="s">
        <v>2</v>
      </c>
      <c r="I3" s="402" t="s">
        <v>20</v>
      </c>
      <c r="J3" s="403"/>
      <c r="K3" s="393" t="s">
        <v>18</v>
      </c>
      <c r="L3" s="394"/>
      <c r="M3" s="386" t="s">
        <v>233</v>
      </c>
      <c r="N3" s="400" t="s">
        <v>234</v>
      </c>
      <c r="O3" s="363" t="s">
        <v>9</v>
      </c>
      <c r="P3" s="363" t="s">
        <v>252</v>
      </c>
    </row>
    <row r="4" spans="1:16" s="2" customFormat="1" ht="18" customHeight="1" x14ac:dyDescent="0.2">
      <c r="A4" s="382"/>
      <c r="B4" s="395" t="s">
        <v>6</v>
      </c>
      <c r="C4" s="395" t="s">
        <v>10</v>
      </c>
      <c r="D4" s="387"/>
      <c r="E4" s="387"/>
      <c r="F4" s="389"/>
      <c r="G4" s="387"/>
      <c r="H4" s="391"/>
      <c r="I4" s="404" t="s">
        <v>21</v>
      </c>
      <c r="J4" s="405"/>
      <c r="K4" s="397" t="s">
        <v>21</v>
      </c>
      <c r="L4" s="398"/>
      <c r="M4" s="399"/>
      <c r="N4" s="400"/>
      <c r="O4" s="363"/>
      <c r="P4" s="363"/>
    </row>
    <row r="5" spans="1:16" s="3" customFormat="1" ht="33" customHeight="1" x14ac:dyDescent="0.2">
      <c r="A5" s="382"/>
      <c r="B5" s="386"/>
      <c r="C5" s="386"/>
      <c r="D5" s="387"/>
      <c r="E5" s="387"/>
      <c r="F5" s="389"/>
      <c r="G5" s="387"/>
      <c r="H5" s="391"/>
      <c r="I5" s="50" t="s">
        <v>3</v>
      </c>
      <c r="J5" s="50" t="s">
        <v>3</v>
      </c>
      <c r="K5" s="50" t="s">
        <v>3</v>
      </c>
      <c r="L5" s="51" t="s">
        <v>14</v>
      </c>
      <c r="M5" s="399"/>
      <c r="N5" s="400"/>
      <c r="O5" s="363"/>
      <c r="P5" s="363"/>
    </row>
    <row r="6" spans="1:16" s="3" customFormat="1" ht="54" customHeight="1" thickBot="1" x14ac:dyDescent="0.25">
      <c r="A6" s="383"/>
      <c r="B6" s="396"/>
      <c r="C6" s="396"/>
      <c r="D6" s="388"/>
      <c r="E6" s="388"/>
      <c r="F6" s="390"/>
      <c r="G6" s="388"/>
      <c r="H6" s="392"/>
      <c r="I6" s="61" t="s">
        <v>231</v>
      </c>
      <c r="J6" s="67" t="s">
        <v>225</v>
      </c>
      <c r="K6" s="65" t="s">
        <v>19</v>
      </c>
      <c r="L6" s="66" t="s">
        <v>124</v>
      </c>
      <c r="M6" s="125" t="s">
        <v>21</v>
      </c>
      <c r="N6" s="401"/>
      <c r="O6" s="364"/>
      <c r="P6" s="364"/>
    </row>
    <row r="7" spans="1:16" ht="42.75" x14ac:dyDescent="0.2">
      <c r="A7" s="45">
        <v>55</v>
      </c>
      <c r="B7" s="46" t="s">
        <v>32</v>
      </c>
      <c r="C7" s="47">
        <v>12815</v>
      </c>
      <c r="D7" s="58" t="s">
        <v>16</v>
      </c>
      <c r="E7" s="48">
        <v>1188</v>
      </c>
      <c r="F7" s="64" t="s">
        <v>126</v>
      </c>
      <c r="G7" s="62" t="s">
        <v>286</v>
      </c>
      <c r="H7" s="49" t="s">
        <v>12</v>
      </c>
      <c r="I7" s="84"/>
      <c r="J7" s="84"/>
      <c r="K7" s="85">
        <v>10182.98</v>
      </c>
      <c r="L7" s="85"/>
      <c r="M7" s="126">
        <v>48.066000000000003</v>
      </c>
      <c r="N7" s="135" t="s">
        <v>237</v>
      </c>
      <c r="O7" s="81" t="s">
        <v>193</v>
      </c>
      <c r="P7" s="265"/>
    </row>
    <row r="8" spans="1:16" ht="29.25" customHeight="1" x14ac:dyDescent="0.2">
      <c r="A8" s="39">
        <v>56</v>
      </c>
      <c r="B8" s="40" t="s">
        <v>33</v>
      </c>
      <c r="C8" s="41">
        <v>515</v>
      </c>
      <c r="D8" s="58" t="s">
        <v>17</v>
      </c>
      <c r="E8" s="42">
        <v>10001</v>
      </c>
      <c r="F8" s="63" t="s">
        <v>34</v>
      </c>
      <c r="G8" s="63" t="s">
        <v>35</v>
      </c>
      <c r="H8" s="44" t="s">
        <v>12</v>
      </c>
      <c r="I8" s="85">
        <v>23.22</v>
      </c>
      <c r="J8" s="85"/>
      <c r="K8" s="83"/>
      <c r="L8" s="85"/>
      <c r="M8" s="126"/>
      <c r="N8" s="135"/>
      <c r="O8" s="81" t="s">
        <v>104</v>
      </c>
      <c r="P8" s="266"/>
    </row>
    <row r="9" spans="1:16" ht="29.25" customHeight="1" x14ac:dyDescent="0.2">
      <c r="A9" s="39">
        <v>57</v>
      </c>
      <c r="B9" s="42">
        <v>799</v>
      </c>
      <c r="C9" s="41">
        <v>929</v>
      </c>
      <c r="D9" s="60" t="s">
        <v>24</v>
      </c>
      <c r="E9" s="42">
        <v>370</v>
      </c>
      <c r="F9" s="63" t="s">
        <v>36</v>
      </c>
      <c r="G9" s="63" t="s">
        <v>37</v>
      </c>
      <c r="H9" s="44" t="s">
        <v>12</v>
      </c>
      <c r="I9" s="85">
        <v>514.08500000000004</v>
      </c>
      <c r="J9" s="85"/>
      <c r="K9" s="83"/>
      <c r="L9" s="85"/>
      <c r="M9" s="126"/>
      <c r="N9" s="135"/>
      <c r="O9" s="81" t="s">
        <v>194</v>
      </c>
      <c r="P9" s="266"/>
    </row>
    <row r="10" spans="1:16" ht="71.25" x14ac:dyDescent="0.2">
      <c r="A10" s="309">
        <v>58</v>
      </c>
      <c r="B10" s="255" t="s">
        <v>38</v>
      </c>
      <c r="C10" s="310">
        <v>10427</v>
      </c>
      <c r="D10" s="311" t="s">
        <v>11</v>
      </c>
      <c r="E10" s="255">
        <v>835</v>
      </c>
      <c r="F10" s="312" t="s">
        <v>27</v>
      </c>
      <c r="G10" s="312" t="s">
        <v>28</v>
      </c>
      <c r="H10" s="310" t="s">
        <v>12</v>
      </c>
      <c r="I10" s="313">
        <v>7.8959999999999999</v>
      </c>
      <c r="J10" s="307"/>
      <c r="K10" s="314"/>
      <c r="L10" s="307"/>
      <c r="M10" s="315"/>
      <c r="N10" s="316"/>
      <c r="O10" s="317" t="s">
        <v>104</v>
      </c>
      <c r="P10" s="318" t="s">
        <v>307</v>
      </c>
    </row>
    <row r="11" spans="1:16" s="177" customFormat="1" ht="29.25" customHeight="1" x14ac:dyDescent="0.2">
      <c r="A11" s="194" t="s">
        <v>246</v>
      </c>
      <c r="B11" s="195">
        <v>2000</v>
      </c>
      <c r="C11" s="196">
        <v>1443</v>
      </c>
      <c r="D11" s="197" t="s">
        <v>17</v>
      </c>
      <c r="E11" s="195">
        <v>10001</v>
      </c>
      <c r="F11" s="198" t="s">
        <v>34</v>
      </c>
      <c r="G11" s="198" t="s">
        <v>245</v>
      </c>
      <c r="H11" s="199" t="s">
        <v>12</v>
      </c>
      <c r="I11" s="88"/>
      <c r="J11" s="88"/>
      <c r="K11" s="200"/>
      <c r="L11" s="201">
        <v>7.8959999999999999</v>
      </c>
      <c r="M11" s="202"/>
      <c r="N11" s="203"/>
      <c r="O11" s="204" t="s">
        <v>247</v>
      </c>
      <c r="P11" s="267"/>
    </row>
    <row r="12" spans="1:16" ht="29.25" customHeight="1" x14ac:dyDescent="0.2">
      <c r="A12" s="181">
        <v>59</v>
      </c>
      <c r="B12" s="182" t="s">
        <v>38</v>
      </c>
      <c r="C12" s="183">
        <v>10427</v>
      </c>
      <c r="D12" s="184" t="s">
        <v>11</v>
      </c>
      <c r="E12" s="185">
        <v>835</v>
      </c>
      <c r="F12" s="186" t="s">
        <v>27</v>
      </c>
      <c r="G12" s="186" t="s">
        <v>28</v>
      </c>
      <c r="H12" s="187" t="s">
        <v>12</v>
      </c>
      <c r="I12" s="188">
        <v>169.01400000000001</v>
      </c>
      <c r="J12" s="188"/>
      <c r="K12" s="189"/>
      <c r="L12" s="188"/>
      <c r="M12" s="190"/>
      <c r="N12" s="191"/>
      <c r="O12" s="192" t="s">
        <v>104</v>
      </c>
      <c r="P12" s="272" t="s">
        <v>262</v>
      </c>
    </row>
    <row r="13" spans="1:16" ht="29.25" customHeight="1" x14ac:dyDescent="0.2">
      <c r="A13" s="39">
        <v>60</v>
      </c>
      <c r="B13" s="40" t="s">
        <v>150</v>
      </c>
      <c r="C13" s="41">
        <v>344</v>
      </c>
      <c r="D13" s="43" t="s">
        <v>11</v>
      </c>
      <c r="E13" s="42">
        <v>600</v>
      </c>
      <c r="F13" s="63" t="s">
        <v>52</v>
      </c>
      <c r="G13" s="63" t="s">
        <v>161</v>
      </c>
      <c r="H13" s="44" t="s">
        <v>162</v>
      </c>
      <c r="I13" s="85">
        <v>51.045000000000002</v>
      </c>
      <c r="J13" s="85"/>
      <c r="K13" s="83"/>
      <c r="L13" s="85"/>
      <c r="M13" s="126"/>
      <c r="N13" s="135"/>
      <c r="O13" s="81" t="s">
        <v>104</v>
      </c>
      <c r="P13" s="266"/>
    </row>
    <row r="14" spans="1:16" ht="29.25" customHeight="1" x14ac:dyDescent="0.2">
      <c r="A14" s="181">
        <v>61</v>
      </c>
      <c r="B14" s="182" t="s">
        <v>39</v>
      </c>
      <c r="C14" s="183">
        <v>56</v>
      </c>
      <c r="D14" s="184" t="s">
        <v>11</v>
      </c>
      <c r="E14" s="185">
        <v>160</v>
      </c>
      <c r="F14" s="186" t="s">
        <v>40</v>
      </c>
      <c r="G14" s="186" t="s">
        <v>41</v>
      </c>
      <c r="H14" s="187" t="s">
        <v>12</v>
      </c>
      <c r="I14" s="188">
        <v>11.367000000000001</v>
      </c>
      <c r="J14" s="188"/>
      <c r="K14" s="189"/>
      <c r="L14" s="188"/>
      <c r="M14" s="190"/>
      <c r="N14" s="191"/>
      <c r="O14" s="192" t="s">
        <v>104</v>
      </c>
      <c r="P14" s="272" t="s">
        <v>262</v>
      </c>
    </row>
    <row r="15" spans="1:16" ht="29.25" customHeight="1" x14ac:dyDescent="0.2">
      <c r="A15" s="181">
        <v>62</v>
      </c>
      <c r="B15" s="182" t="s">
        <v>42</v>
      </c>
      <c r="C15" s="183">
        <v>12</v>
      </c>
      <c r="D15" s="184" t="s">
        <v>11</v>
      </c>
      <c r="E15" s="185">
        <v>649</v>
      </c>
      <c r="F15" s="186" t="s">
        <v>29</v>
      </c>
      <c r="G15" s="186" t="s">
        <v>30</v>
      </c>
      <c r="H15" s="187" t="s">
        <v>12</v>
      </c>
      <c r="I15" s="188">
        <v>5.8579999999999997</v>
      </c>
      <c r="J15" s="188"/>
      <c r="K15" s="189"/>
      <c r="L15" s="188"/>
      <c r="M15" s="190"/>
      <c r="N15" s="191"/>
      <c r="O15" s="192" t="s">
        <v>104</v>
      </c>
      <c r="P15" s="272" t="s">
        <v>262</v>
      </c>
    </row>
    <row r="16" spans="1:16" s="80" customFormat="1" ht="29.25" customHeight="1" x14ac:dyDescent="0.2">
      <c r="A16" s="181">
        <v>63</v>
      </c>
      <c r="B16" s="185">
        <v>1244</v>
      </c>
      <c r="C16" s="183">
        <v>1111</v>
      </c>
      <c r="D16" s="193" t="s">
        <v>17</v>
      </c>
      <c r="E16" s="185">
        <v>10001</v>
      </c>
      <c r="F16" s="186" t="s">
        <v>34</v>
      </c>
      <c r="G16" s="186" t="s">
        <v>35</v>
      </c>
      <c r="H16" s="187" t="s">
        <v>12</v>
      </c>
      <c r="I16" s="188">
        <v>69.707999999999998</v>
      </c>
      <c r="J16" s="188"/>
      <c r="K16" s="189"/>
      <c r="L16" s="188"/>
      <c r="M16" s="190"/>
      <c r="N16" s="191"/>
      <c r="O16" s="192" t="s">
        <v>194</v>
      </c>
      <c r="P16" s="272" t="s">
        <v>262</v>
      </c>
    </row>
    <row r="17" spans="1:16" s="80" customFormat="1" ht="45" x14ac:dyDescent="0.2">
      <c r="A17" s="205" t="s">
        <v>244</v>
      </c>
      <c r="B17" s="195">
        <v>2000</v>
      </c>
      <c r="C17" s="196">
        <v>1443</v>
      </c>
      <c r="D17" s="197" t="s">
        <v>17</v>
      </c>
      <c r="E17" s="195">
        <v>10001</v>
      </c>
      <c r="F17" s="198" t="s">
        <v>34</v>
      </c>
      <c r="G17" s="198" t="s">
        <v>245</v>
      </c>
      <c r="H17" s="199" t="s">
        <v>12</v>
      </c>
      <c r="I17" s="201"/>
      <c r="J17" s="201"/>
      <c r="K17" s="206"/>
      <c r="L17" s="201">
        <v>255.947</v>
      </c>
      <c r="M17" s="207"/>
      <c r="N17" s="208"/>
      <c r="O17" s="204" t="s">
        <v>248</v>
      </c>
      <c r="P17" s="267" t="s">
        <v>296</v>
      </c>
    </row>
    <row r="18" spans="1:16" ht="29.25" customHeight="1" x14ac:dyDescent="0.2">
      <c r="A18" s="39">
        <v>64</v>
      </c>
      <c r="B18" s="42">
        <v>806</v>
      </c>
      <c r="C18" s="41">
        <v>463</v>
      </c>
      <c r="D18" s="58" t="s">
        <v>17</v>
      </c>
      <c r="E18" s="42">
        <v>370</v>
      </c>
      <c r="F18" s="63" t="s">
        <v>36</v>
      </c>
      <c r="G18" s="63" t="s">
        <v>37</v>
      </c>
      <c r="H18" s="44" t="s">
        <v>12</v>
      </c>
      <c r="I18" s="85">
        <v>4.4870000000000001</v>
      </c>
      <c r="J18" s="85"/>
      <c r="K18" s="83"/>
      <c r="L18" s="85"/>
      <c r="M18" s="126"/>
      <c r="N18" s="135"/>
      <c r="O18" s="81" t="s">
        <v>194</v>
      </c>
      <c r="P18" s="266"/>
    </row>
    <row r="19" spans="1:16" ht="29.25" customHeight="1" x14ac:dyDescent="0.2">
      <c r="A19" s="416">
        <v>65</v>
      </c>
      <c r="B19" s="418">
        <v>807</v>
      </c>
      <c r="C19" s="420">
        <v>945</v>
      </c>
      <c r="D19" s="422" t="s">
        <v>11</v>
      </c>
      <c r="E19" s="418">
        <v>134</v>
      </c>
      <c r="F19" s="63" t="s">
        <v>45</v>
      </c>
      <c r="G19" s="63" t="s">
        <v>46</v>
      </c>
      <c r="H19" s="44" t="s">
        <v>22</v>
      </c>
      <c r="I19" s="425">
        <v>18.798999999999999</v>
      </c>
      <c r="J19" s="425"/>
      <c r="K19" s="425"/>
      <c r="L19" s="425"/>
      <c r="M19" s="425"/>
      <c r="N19" s="427"/>
      <c r="O19" s="414" t="s">
        <v>104</v>
      </c>
      <c r="P19" s="262"/>
    </row>
    <row r="20" spans="1:16" ht="29.25" customHeight="1" x14ac:dyDescent="0.2">
      <c r="A20" s="417"/>
      <c r="B20" s="419"/>
      <c r="C20" s="421"/>
      <c r="D20" s="423"/>
      <c r="E20" s="424"/>
      <c r="F20" s="63" t="s">
        <v>47</v>
      </c>
      <c r="G20" s="63" t="s">
        <v>46</v>
      </c>
      <c r="H20" s="44" t="s">
        <v>22</v>
      </c>
      <c r="I20" s="426"/>
      <c r="J20" s="426"/>
      <c r="K20" s="426"/>
      <c r="L20" s="426"/>
      <c r="M20" s="426"/>
      <c r="N20" s="428"/>
      <c r="O20" s="415"/>
      <c r="P20" s="268"/>
    </row>
    <row r="21" spans="1:16" ht="29.25" customHeight="1" x14ac:dyDescent="0.2">
      <c r="A21" s="96">
        <v>14</v>
      </c>
      <c r="B21" s="90" t="s">
        <v>43</v>
      </c>
      <c r="C21" s="91">
        <v>293</v>
      </c>
      <c r="D21" s="98" t="s">
        <v>17</v>
      </c>
      <c r="E21" s="93">
        <v>10001</v>
      </c>
      <c r="F21" s="87" t="s">
        <v>34</v>
      </c>
      <c r="G21" s="87" t="s">
        <v>35</v>
      </c>
      <c r="H21" s="88" t="s">
        <v>12</v>
      </c>
      <c r="I21" s="99"/>
      <c r="J21" s="99"/>
      <c r="K21" s="94"/>
      <c r="L21" s="99">
        <v>42.597999999999999</v>
      </c>
      <c r="M21" s="127"/>
      <c r="N21" s="136"/>
      <c r="O21" s="100" t="s">
        <v>209</v>
      </c>
      <c r="P21" s="269"/>
    </row>
    <row r="22" spans="1:16" ht="29.25" customHeight="1" x14ac:dyDescent="0.2">
      <c r="A22" s="96">
        <v>15</v>
      </c>
      <c r="B22" s="93">
        <v>805</v>
      </c>
      <c r="C22" s="91">
        <v>599</v>
      </c>
      <c r="D22" s="92" t="s">
        <v>11</v>
      </c>
      <c r="E22" s="93">
        <v>287</v>
      </c>
      <c r="F22" s="87" t="s">
        <v>44</v>
      </c>
      <c r="G22" s="87" t="s">
        <v>35</v>
      </c>
      <c r="H22" s="88" t="s">
        <v>12</v>
      </c>
      <c r="I22" s="99"/>
      <c r="J22" s="99"/>
      <c r="K22" s="94"/>
      <c r="L22" s="99">
        <v>2.4009999999999998</v>
      </c>
      <c r="M22" s="127"/>
      <c r="N22" s="136"/>
      <c r="O22" s="100" t="s">
        <v>204</v>
      </c>
      <c r="P22" s="269"/>
    </row>
    <row r="23" spans="1:16" ht="29.25" customHeight="1" x14ac:dyDescent="0.2">
      <c r="A23" s="96">
        <v>16</v>
      </c>
      <c r="B23" s="93">
        <v>806</v>
      </c>
      <c r="C23" s="91">
        <v>463</v>
      </c>
      <c r="D23" s="98" t="s">
        <v>17</v>
      </c>
      <c r="E23" s="93">
        <v>370</v>
      </c>
      <c r="F23" s="87" t="s">
        <v>36</v>
      </c>
      <c r="G23" s="87" t="s">
        <v>37</v>
      </c>
      <c r="H23" s="88" t="s">
        <v>12</v>
      </c>
      <c r="I23" s="99"/>
      <c r="J23" s="99"/>
      <c r="K23" s="94"/>
      <c r="L23" s="99">
        <v>21.466000000000001</v>
      </c>
      <c r="M23" s="127"/>
      <c r="N23" s="136"/>
      <c r="O23" s="100" t="s">
        <v>204</v>
      </c>
      <c r="P23" s="269"/>
    </row>
    <row r="24" spans="1:16" ht="29.25" customHeight="1" x14ac:dyDescent="0.2">
      <c r="A24" s="406">
        <v>17</v>
      </c>
      <c r="B24" s="372">
        <v>807</v>
      </c>
      <c r="C24" s="368">
        <v>945</v>
      </c>
      <c r="D24" s="370" t="s">
        <v>11</v>
      </c>
      <c r="E24" s="372">
        <v>134</v>
      </c>
      <c r="F24" s="87" t="s">
        <v>45</v>
      </c>
      <c r="G24" s="87" t="s">
        <v>46</v>
      </c>
      <c r="H24" s="88" t="s">
        <v>22</v>
      </c>
      <c r="I24" s="379"/>
      <c r="J24" s="379"/>
      <c r="K24" s="379"/>
      <c r="L24" s="379">
        <v>1.5620000000000001</v>
      </c>
      <c r="M24" s="128"/>
      <c r="N24" s="137"/>
      <c r="O24" s="374" t="s">
        <v>204</v>
      </c>
      <c r="P24" s="263"/>
    </row>
    <row r="25" spans="1:16" ht="29.25" customHeight="1" x14ac:dyDescent="0.2">
      <c r="A25" s="407"/>
      <c r="B25" s="408"/>
      <c r="C25" s="369"/>
      <c r="D25" s="371"/>
      <c r="E25" s="373"/>
      <c r="F25" s="87" t="s">
        <v>47</v>
      </c>
      <c r="G25" s="87" t="s">
        <v>46</v>
      </c>
      <c r="H25" s="88" t="s">
        <v>22</v>
      </c>
      <c r="I25" s="381"/>
      <c r="J25" s="381"/>
      <c r="K25" s="381"/>
      <c r="L25" s="381"/>
      <c r="M25" s="129"/>
      <c r="N25" s="138"/>
      <c r="O25" s="375"/>
      <c r="P25" s="270"/>
    </row>
    <row r="26" spans="1:16" ht="29.25" customHeight="1" x14ac:dyDescent="0.2">
      <c r="A26" s="39">
        <v>66</v>
      </c>
      <c r="B26" s="42">
        <v>788</v>
      </c>
      <c r="C26" s="41">
        <v>54</v>
      </c>
      <c r="D26" s="43" t="s">
        <v>11</v>
      </c>
      <c r="E26" s="42">
        <v>928</v>
      </c>
      <c r="F26" s="63" t="s">
        <v>48</v>
      </c>
      <c r="G26" s="63" t="s">
        <v>49</v>
      </c>
      <c r="H26" s="44" t="s">
        <v>12</v>
      </c>
      <c r="I26" s="85">
        <v>10.877000000000001</v>
      </c>
      <c r="J26" s="85"/>
      <c r="K26" s="83"/>
      <c r="L26" s="85"/>
      <c r="M26" s="126"/>
      <c r="N26" s="135"/>
      <c r="O26" s="81" t="s">
        <v>104</v>
      </c>
      <c r="P26" s="266"/>
    </row>
    <row r="27" spans="1:16" ht="29.25" customHeight="1" x14ac:dyDescent="0.2">
      <c r="A27" s="39">
        <v>67</v>
      </c>
      <c r="B27" s="40" t="s">
        <v>43</v>
      </c>
      <c r="C27" s="41">
        <v>293</v>
      </c>
      <c r="D27" s="58" t="s">
        <v>17</v>
      </c>
      <c r="E27" s="42">
        <v>10001</v>
      </c>
      <c r="F27" s="63" t="s">
        <v>34</v>
      </c>
      <c r="G27" s="63" t="s">
        <v>35</v>
      </c>
      <c r="H27" s="44" t="s">
        <v>12</v>
      </c>
      <c r="I27" s="85">
        <v>10.795</v>
      </c>
      <c r="J27" s="85"/>
      <c r="K27" s="83"/>
      <c r="L27" s="85"/>
      <c r="M27" s="126"/>
      <c r="N27" s="135"/>
      <c r="O27" s="81" t="s">
        <v>104</v>
      </c>
      <c r="P27" s="266"/>
    </row>
    <row r="28" spans="1:16" ht="29.25" customHeight="1" x14ac:dyDescent="0.2">
      <c r="A28" s="39">
        <v>68</v>
      </c>
      <c r="B28" s="40" t="s">
        <v>50</v>
      </c>
      <c r="C28" s="41">
        <v>94</v>
      </c>
      <c r="D28" s="43" t="s">
        <v>11</v>
      </c>
      <c r="E28" s="42">
        <v>10001</v>
      </c>
      <c r="F28" s="63" t="s">
        <v>34</v>
      </c>
      <c r="G28" s="63" t="s">
        <v>35</v>
      </c>
      <c r="H28" s="44" t="s">
        <v>12</v>
      </c>
      <c r="I28" s="85">
        <v>1.5109999999999999</v>
      </c>
      <c r="J28" s="85"/>
      <c r="K28" s="83"/>
      <c r="L28" s="85"/>
      <c r="M28" s="126"/>
      <c r="N28" s="135"/>
      <c r="O28" s="81" t="s">
        <v>104</v>
      </c>
      <c r="P28" s="266"/>
    </row>
    <row r="29" spans="1:16" ht="29.25" customHeight="1" x14ac:dyDescent="0.2">
      <c r="A29" s="39">
        <v>69</v>
      </c>
      <c r="B29" s="40" t="s">
        <v>51</v>
      </c>
      <c r="C29" s="41">
        <v>206</v>
      </c>
      <c r="D29" s="43" t="s">
        <v>11</v>
      </c>
      <c r="E29" s="42">
        <v>1189</v>
      </c>
      <c r="F29" s="63" t="s">
        <v>52</v>
      </c>
      <c r="G29" s="63" t="s">
        <v>53</v>
      </c>
      <c r="H29" s="44" t="s">
        <v>12</v>
      </c>
      <c r="I29" s="85">
        <v>32.988999999999997</v>
      </c>
      <c r="J29" s="85"/>
      <c r="K29" s="83"/>
      <c r="L29" s="85"/>
      <c r="M29" s="126"/>
      <c r="N29" s="135"/>
      <c r="O29" s="81" t="s">
        <v>104</v>
      </c>
      <c r="P29" s="266"/>
    </row>
    <row r="30" spans="1:16" ht="29.25" customHeight="1" x14ac:dyDescent="0.2">
      <c r="A30" s="39">
        <v>70</v>
      </c>
      <c r="B30" s="40" t="s">
        <v>54</v>
      </c>
      <c r="C30" s="41">
        <v>211</v>
      </c>
      <c r="D30" s="43" t="s">
        <v>11</v>
      </c>
      <c r="E30" s="42">
        <v>617</v>
      </c>
      <c r="F30" s="63" t="s">
        <v>25</v>
      </c>
      <c r="G30" s="63" t="s">
        <v>26</v>
      </c>
      <c r="H30" s="44" t="s">
        <v>12</v>
      </c>
      <c r="I30" s="85">
        <v>26.254000000000001</v>
      </c>
      <c r="J30" s="83"/>
      <c r="K30" s="83"/>
      <c r="L30" s="85"/>
      <c r="M30" s="126"/>
      <c r="N30" s="135"/>
      <c r="O30" s="81" t="s">
        <v>104</v>
      </c>
      <c r="P30" s="266"/>
    </row>
    <row r="31" spans="1:16" ht="29.25" customHeight="1" x14ac:dyDescent="0.2">
      <c r="A31" s="39">
        <v>71</v>
      </c>
      <c r="B31" s="40" t="s">
        <v>55</v>
      </c>
      <c r="C31" s="41">
        <v>257</v>
      </c>
      <c r="D31" s="43" t="s">
        <v>11</v>
      </c>
      <c r="E31" s="42">
        <v>18</v>
      </c>
      <c r="F31" s="63" t="s">
        <v>56</v>
      </c>
      <c r="G31" s="63" t="s">
        <v>57</v>
      </c>
      <c r="H31" s="44" t="s">
        <v>12</v>
      </c>
      <c r="I31" s="86">
        <v>20.370999999999999</v>
      </c>
      <c r="J31" s="85"/>
      <c r="K31" s="83"/>
      <c r="L31" s="85"/>
      <c r="M31" s="126"/>
      <c r="N31" s="135"/>
      <c r="O31" s="81" t="s">
        <v>104</v>
      </c>
      <c r="P31" s="266"/>
    </row>
    <row r="32" spans="1:16" ht="29.25" customHeight="1" x14ac:dyDescent="0.2">
      <c r="A32" s="218">
        <v>72</v>
      </c>
      <c r="B32" s="219" t="s">
        <v>58</v>
      </c>
      <c r="C32" s="220">
        <v>360</v>
      </c>
      <c r="D32" s="221" t="s">
        <v>11</v>
      </c>
      <c r="E32" s="222">
        <v>664</v>
      </c>
      <c r="F32" s="223" t="s">
        <v>59</v>
      </c>
      <c r="G32" s="223" t="s">
        <v>60</v>
      </c>
      <c r="H32" s="224" t="s">
        <v>12</v>
      </c>
      <c r="I32" s="225">
        <v>14.657999999999999</v>
      </c>
      <c r="J32" s="225"/>
      <c r="K32" s="226"/>
      <c r="L32" s="225"/>
      <c r="M32" s="227"/>
      <c r="N32" s="228"/>
      <c r="O32" s="178" t="s">
        <v>104</v>
      </c>
      <c r="P32" s="273" t="s">
        <v>254</v>
      </c>
    </row>
    <row r="33" spans="1:17" ht="29.25" customHeight="1" x14ac:dyDescent="0.2">
      <c r="A33" s="209">
        <v>72</v>
      </c>
      <c r="B33" s="210" t="s">
        <v>58</v>
      </c>
      <c r="C33" s="211">
        <v>360</v>
      </c>
      <c r="D33" s="212" t="s">
        <v>11</v>
      </c>
      <c r="E33" s="213">
        <v>664</v>
      </c>
      <c r="F33" s="173" t="s">
        <v>249</v>
      </c>
      <c r="G33" s="173" t="s">
        <v>60</v>
      </c>
      <c r="H33" s="214" t="s">
        <v>12</v>
      </c>
      <c r="I33" s="179">
        <v>14.657999999999999</v>
      </c>
      <c r="J33" s="179"/>
      <c r="K33" s="215"/>
      <c r="L33" s="179"/>
      <c r="M33" s="216"/>
      <c r="N33" s="217"/>
      <c r="O33" s="180" t="s">
        <v>104</v>
      </c>
      <c r="P33" s="271"/>
    </row>
    <row r="34" spans="1:17" s="89" customFormat="1" ht="29.25" customHeight="1" x14ac:dyDescent="0.2">
      <c r="A34" s="96">
        <v>18</v>
      </c>
      <c r="B34" s="90" t="s">
        <v>63</v>
      </c>
      <c r="C34" s="91">
        <v>1550</v>
      </c>
      <c r="D34" s="97" t="s">
        <v>24</v>
      </c>
      <c r="E34" s="93">
        <v>10001</v>
      </c>
      <c r="F34" s="87" t="s">
        <v>34</v>
      </c>
      <c r="G34" s="87" t="s">
        <v>35</v>
      </c>
      <c r="H34" s="88" t="s">
        <v>12</v>
      </c>
      <c r="I34" s="99"/>
      <c r="J34" s="99"/>
      <c r="K34" s="94"/>
      <c r="L34" s="99">
        <v>7.5179999999999998</v>
      </c>
      <c r="M34" s="127"/>
      <c r="N34" s="136"/>
      <c r="O34" s="100" t="s">
        <v>210</v>
      </c>
      <c r="P34" s="269"/>
      <c r="Q34"/>
    </row>
    <row r="35" spans="1:17" s="89" customFormat="1" ht="29.25" customHeight="1" x14ac:dyDescent="0.2">
      <c r="A35" s="234">
        <v>25</v>
      </c>
      <c r="B35" s="235">
        <v>778</v>
      </c>
      <c r="C35" s="236">
        <v>2824</v>
      </c>
      <c r="D35" s="237" t="s">
        <v>11</v>
      </c>
      <c r="E35" s="235">
        <v>775</v>
      </c>
      <c r="F35" s="238" t="s">
        <v>25</v>
      </c>
      <c r="G35" s="238" t="s">
        <v>26</v>
      </c>
      <c r="H35" s="239" t="s">
        <v>12</v>
      </c>
      <c r="I35" s="240"/>
      <c r="J35" s="240"/>
      <c r="K35" s="241"/>
      <c r="L35" s="240">
        <v>2.149</v>
      </c>
      <c r="M35" s="242"/>
      <c r="N35" s="243"/>
      <c r="O35" s="244" t="s">
        <v>204</v>
      </c>
      <c r="P35" s="274" t="s">
        <v>254</v>
      </c>
      <c r="Q35"/>
    </row>
    <row r="36" spans="1:17" s="89" customFormat="1" ht="29.25" customHeight="1" x14ac:dyDescent="0.2">
      <c r="A36" s="205">
        <v>25</v>
      </c>
      <c r="B36" s="195">
        <v>778</v>
      </c>
      <c r="C36" s="196">
        <v>2824</v>
      </c>
      <c r="D36" s="245" t="s">
        <v>11</v>
      </c>
      <c r="E36" s="195">
        <v>775</v>
      </c>
      <c r="F36" s="198" t="s">
        <v>226</v>
      </c>
      <c r="G36" s="198" t="s">
        <v>230</v>
      </c>
      <c r="H36" s="199" t="s">
        <v>12</v>
      </c>
      <c r="I36" s="201"/>
      <c r="J36" s="201"/>
      <c r="K36" s="206"/>
      <c r="L36" s="201">
        <v>2.149</v>
      </c>
      <c r="M36" s="246"/>
      <c r="N36" s="247"/>
      <c r="O36" s="248" t="s">
        <v>204</v>
      </c>
      <c r="P36" s="267"/>
      <c r="Q36"/>
    </row>
    <row r="37" spans="1:17" ht="29.25" customHeight="1" x14ac:dyDescent="0.2">
      <c r="A37" s="39">
        <v>73</v>
      </c>
      <c r="B37" s="42">
        <v>761</v>
      </c>
      <c r="C37" s="41">
        <v>333</v>
      </c>
      <c r="D37" s="43" t="s">
        <v>11</v>
      </c>
      <c r="E37" s="42">
        <v>660</v>
      </c>
      <c r="F37" s="63" t="s">
        <v>64</v>
      </c>
      <c r="G37" s="63" t="s">
        <v>26</v>
      </c>
      <c r="H37" s="44" t="s">
        <v>12</v>
      </c>
      <c r="I37" s="85">
        <v>4.1219999999999999</v>
      </c>
      <c r="J37" s="85"/>
      <c r="K37" s="83"/>
      <c r="L37" s="85"/>
      <c r="M37" s="131"/>
      <c r="N37" s="140"/>
      <c r="O37" s="56" t="s">
        <v>106</v>
      </c>
      <c r="P37" s="266"/>
    </row>
    <row r="38" spans="1:17" ht="29.25" customHeight="1" x14ac:dyDescent="0.2">
      <c r="A38" s="39">
        <v>74</v>
      </c>
      <c r="B38" s="42">
        <v>759</v>
      </c>
      <c r="C38" s="41">
        <v>1141</v>
      </c>
      <c r="D38" s="43" t="s">
        <v>11</v>
      </c>
      <c r="E38" s="42">
        <v>1260</v>
      </c>
      <c r="F38" s="63" t="s">
        <v>65</v>
      </c>
      <c r="G38" s="63" t="s">
        <v>66</v>
      </c>
      <c r="H38" s="44" t="s">
        <v>12</v>
      </c>
      <c r="I38" s="85">
        <v>19.135000000000002</v>
      </c>
      <c r="J38" s="85"/>
      <c r="K38" s="83"/>
      <c r="L38" s="85"/>
      <c r="M38" s="131"/>
      <c r="N38" s="140"/>
      <c r="O38" s="56" t="s">
        <v>104</v>
      </c>
      <c r="P38" s="266"/>
    </row>
    <row r="39" spans="1:17" ht="29.25" customHeight="1" x14ac:dyDescent="0.2">
      <c r="A39" s="39">
        <v>75</v>
      </c>
      <c r="B39" s="42">
        <v>758</v>
      </c>
      <c r="C39" s="41">
        <v>464</v>
      </c>
      <c r="D39" s="43" t="s">
        <v>11</v>
      </c>
      <c r="E39" s="42">
        <v>863</v>
      </c>
      <c r="F39" s="63" t="s">
        <v>165</v>
      </c>
      <c r="G39" s="63" t="s">
        <v>166</v>
      </c>
      <c r="H39" s="44" t="s">
        <v>12</v>
      </c>
      <c r="I39" s="85">
        <v>5.4550000000000001</v>
      </c>
      <c r="J39" s="85"/>
      <c r="K39" s="83"/>
      <c r="L39" s="85"/>
      <c r="M39" s="131"/>
      <c r="N39" s="140"/>
      <c r="O39" s="56" t="s">
        <v>104</v>
      </c>
      <c r="P39" s="266"/>
    </row>
    <row r="40" spans="1:17" ht="29.25" customHeight="1" x14ac:dyDescent="0.2">
      <c r="A40" s="39">
        <v>76</v>
      </c>
      <c r="B40" s="40" t="s">
        <v>63</v>
      </c>
      <c r="C40" s="41">
        <v>1550</v>
      </c>
      <c r="D40" s="60" t="s">
        <v>24</v>
      </c>
      <c r="E40" s="42">
        <v>10001</v>
      </c>
      <c r="F40" s="63" t="s">
        <v>34</v>
      </c>
      <c r="G40" s="63" t="s">
        <v>35</v>
      </c>
      <c r="H40" s="44" t="s">
        <v>12</v>
      </c>
      <c r="I40" s="85">
        <v>93.786000000000001</v>
      </c>
      <c r="J40" s="85"/>
      <c r="K40" s="83"/>
      <c r="L40" s="85"/>
      <c r="M40" s="131"/>
      <c r="N40" s="140"/>
      <c r="O40" s="56" t="s">
        <v>104</v>
      </c>
      <c r="P40" s="266"/>
    </row>
    <row r="41" spans="1:17" ht="29.25" customHeight="1" x14ac:dyDescent="0.2">
      <c r="A41" s="39">
        <v>77</v>
      </c>
      <c r="B41" s="42">
        <v>747</v>
      </c>
      <c r="C41" s="41">
        <v>39</v>
      </c>
      <c r="D41" s="43" t="s">
        <v>11</v>
      </c>
      <c r="E41" s="42">
        <v>954</v>
      </c>
      <c r="F41" s="63" t="s">
        <v>67</v>
      </c>
      <c r="G41" s="63" t="s">
        <v>68</v>
      </c>
      <c r="H41" s="44" t="s">
        <v>12</v>
      </c>
      <c r="I41" s="85">
        <v>2.516</v>
      </c>
      <c r="J41" s="85"/>
      <c r="K41" s="83"/>
      <c r="L41" s="85"/>
      <c r="M41" s="131"/>
      <c r="N41" s="140"/>
      <c r="O41" s="56" t="s">
        <v>105</v>
      </c>
      <c r="P41" s="266"/>
    </row>
    <row r="42" spans="1:17" ht="29.25" customHeight="1" x14ac:dyDescent="0.2">
      <c r="A42" s="39">
        <v>78</v>
      </c>
      <c r="B42" s="40" t="s">
        <v>128</v>
      </c>
      <c r="C42" s="41">
        <v>4</v>
      </c>
      <c r="D42" s="43" t="s">
        <v>11</v>
      </c>
      <c r="E42" s="42">
        <v>954</v>
      </c>
      <c r="F42" s="63" t="s">
        <v>67</v>
      </c>
      <c r="G42" s="63" t="s">
        <v>68</v>
      </c>
      <c r="H42" s="44" t="s">
        <v>12</v>
      </c>
      <c r="I42" s="85">
        <v>1.0049999999999999</v>
      </c>
      <c r="J42" s="85"/>
      <c r="K42" s="83"/>
      <c r="L42" s="85"/>
      <c r="M42" s="131"/>
      <c r="N42" s="140"/>
      <c r="O42" s="56" t="s">
        <v>105</v>
      </c>
      <c r="P42" s="266"/>
    </row>
    <row r="43" spans="1:17" ht="29.25" customHeight="1" x14ac:dyDescent="0.2">
      <c r="A43" s="39">
        <v>79</v>
      </c>
      <c r="B43" s="40" t="s">
        <v>129</v>
      </c>
      <c r="C43" s="41">
        <v>39</v>
      </c>
      <c r="D43" s="43" t="s">
        <v>11</v>
      </c>
      <c r="E43" s="42">
        <v>954</v>
      </c>
      <c r="F43" s="63" t="s">
        <v>67</v>
      </c>
      <c r="G43" s="63" t="s">
        <v>68</v>
      </c>
      <c r="H43" s="44" t="s">
        <v>12</v>
      </c>
      <c r="I43" s="85">
        <v>6.4189999999999996</v>
      </c>
      <c r="J43" s="85"/>
      <c r="K43" s="83"/>
      <c r="L43" s="85"/>
      <c r="M43" s="131"/>
      <c r="N43" s="140"/>
      <c r="O43" s="56" t="s">
        <v>105</v>
      </c>
      <c r="P43" s="266"/>
    </row>
    <row r="44" spans="1:17" ht="29.25" customHeight="1" x14ac:dyDescent="0.2">
      <c r="A44" s="39">
        <v>80</v>
      </c>
      <c r="B44" s="40" t="s">
        <v>130</v>
      </c>
      <c r="C44" s="41">
        <v>2</v>
      </c>
      <c r="D44" s="43" t="s">
        <v>11</v>
      </c>
      <c r="E44" s="42">
        <v>10001</v>
      </c>
      <c r="F44" s="63" t="s">
        <v>34</v>
      </c>
      <c r="G44" s="63" t="s">
        <v>35</v>
      </c>
      <c r="H44" s="44" t="s">
        <v>12</v>
      </c>
      <c r="I44" s="85">
        <v>2.097</v>
      </c>
      <c r="J44" s="85"/>
      <c r="K44" s="83"/>
      <c r="L44" s="85"/>
      <c r="M44" s="131"/>
      <c r="N44" s="140"/>
      <c r="O44" s="56" t="s">
        <v>105</v>
      </c>
      <c r="P44" s="266"/>
    </row>
    <row r="45" spans="1:17" ht="29.25" customHeight="1" x14ac:dyDescent="0.2">
      <c r="A45" s="39">
        <v>81</v>
      </c>
      <c r="B45" s="40" t="s">
        <v>69</v>
      </c>
      <c r="C45" s="41">
        <v>2643</v>
      </c>
      <c r="D45" s="58" t="s">
        <v>17</v>
      </c>
      <c r="E45" s="42">
        <v>10001</v>
      </c>
      <c r="F45" s="63" t="s">
        <v>34</v>
      </c>
      <c r="G45" s="63" t="s">
        <v>35</v>
      </c>
      <c r="H45" s="44" t="s">
        <v>12</v>
      </c>
      <c r="I45" s="85">
        <v>1.079</v>
      </c>
      <c r="J45" s="85"/>
      <c r="K45" s="83"/>
      <c r="L45" s="85"/>
      <c r="M45" s="131"/>
      <c r="N45" s="140"/>
      <c r="O45" s="56" t="s">
        <v>105</v>
      </c>
      <c r="P45" s="266"/>
    </row>
    <row r="46" spans="1:17" s="89" customFormat="1" ht="40.5" customHeight="1" x14ac:dyDescent="0.2">
      <c r="A46" s="96">
        <v>27</v>
      </c>
      <c r="B46" s="90" t="s">
        <v>69</v>
      </c>
      <c r="C46" s="91">
        <v>2643</v>
      </c>
      <c r="D46" s="98" t="s">
        <v>17</v>
      </c>
      <c r="E46" s="93">
        <v>10001</v>
      </c>
      <c r="F46" s="87" t="s">
        <v>34</v>
      </c>
      <c r="G46" s="87" t="s">
        <v>35</v>
      </c>
      <c r="H46" s="88" t="s">
        <v>12</v>
      </c>
      <c r="I46" s="99"/>
      <c r="J46" s="99"/>
      <c r="K46" s="94"/>
      <c r="L46" s="99">
        <v>19.779</v>
      </c>
      <c r="M46" s="130"/>
      <c r="N46" s="139"/>
      <c r="O46" s="95" t="s">
        <v>212</v>
      </c>
      <c r="P46" s="269"/>
      <c r="Q46"/>
    </row>
    <row r="47" spans="1:17" s="89" customFormat="1" ht="40.5" customHeight="1" x14ac:dyDescent="0.2">
      <c r="A47" s="96">
        <v>28</v>
      </c>
      <c r="B47" s="90" t="s">
        <v>70</v>
      </c>
      <c r="C47" s="91">
        <v>17</v>
      </c>
      <c r="D47" s="98" t="s">
        <v>24</v>
      </c>
      <c r="E47" s="93">
        <v>270</v>
      </c>
      <c r="F47" s="87" t="s">
        <v>71</v>
      </c>
      <c r="G47" s="87" t="s">
        <v>72</v>
      </c>
      <c r="H47" s="88" t="s">
        <v>12</v>
      </c>
      <c r="I47" s="99"/>
      <c r="J47" s="99"/>
      <c r="K47" s="94"/>
      <c r="L47" s="99">
        <v>7.4930000000000003</v>
      </c>
      <c r="M47" s="130"/>
      <c r="N47" s="139"/>
      <c r="O47" s="95" t="s">
        <v>211</v>
      </c>
      <c r="P47" s="269"/>
      <c r="Q47"/>
    </row>
    <row r="48" spans="1:17" s="89" customFormat="1" ht="40.5" customHeight="1" x14ac:dyDescent="0.2">
      <c r="A48" s="96">
        <v>29</v>
      </c>
      <c r="B48" s="90" t="s">
        <v>73</v>
      </c>
      <c r="C48" s="91">
        <v>20</v>
      </c>
      <c r="D48" s="98" t="s">
        <v>11</v>
      </c>
      <c r="E48" s="93">
        <v>10001</v>
      </c>
      <c r="F48" s="87" t="s">
        <v>34</v>
      </c>
      <c r="G48" s="87" t="s">
        <v>35</v>
      </c>
      <c r="H48" s="88" t="s">
        <v>12</v>
      </c>
      <c r="I48" s="99"/>
      <c r="J48" s="99"/>
      <c r="K48" s="94"/>
      <c r="L48" s="99">
        <v>3.7330000000000001</v>
      </c>
      <c r="M48" s="130"/>
      <c r="N48" s="139"/>
      <c r="O48" s="95" t="s">
        <v>211</v>
      </c>
      <c r="P48" s="269"/>
      <c r="Q48"/>
    </row>
    <row r="49" spans="1:17" s="89" customFormat="1" ht="40.5" customHeight="1" x14ac:dyDescent="0.2">
      <c r="A49" s="96">
        <v>30</v>
      </c>
      <c r="B49" s="90" t="s">
        <v>74</v>
      </c>
      <c r="C49" s="91">
        <v>19</v>
      </c>
      <c r="D49" s="98" t="s">
        <v>24</v>
      </c>
      <c r="E49" s="93">
        <v>617</v>
      </c>
      <c r="F49" s="87" t="s">
        <v>25</v>
      </c>
      <c r="G49" s="87" t="s">
        <v>26</v>
      </c>
      <c r="H49" s="88" t="s">
        <v>12</v>
      </c>
      <c r="I49" s="99"/>
      <c r="J49" s="99"/>
      <c r="K49" s="94"/>
      <c r="L49" s="99">
        <v>1.171</v>
      </c>
      <c r="M49" s="130"/>
      <c r="N49" s="139"/>
      <c r="O49" s="95" t="s">
        <v>211</v>
      </c>
      <c r="P49" s="269"/>
      <c r="Q49"/>
    </row>
    <row r="50" spans="1:17" s="89" customFormat="1" ht="40.5" customHeight="1" x14ac:dyDescent="0.2">
      <c r="A50" s="96">
        <v>31</v>
      </c>
      <c r="B50" s="90" t="s">
        <v>131</v>
      </c>
      <c r="C50" s="91">
        <v>14</v>
      </c>
      <c r="D50" s="98" t="s">
        <v>24</v>
      </c>
      <c r="E50" s="93">
        <v>774</v>
      </c>
      <c r="F50" s="87" t="s">
        <v>61</v>
      </c>
      <c r="G50" s="87" t="s">
        <v>62</v>
      </c>
      <c r="H50" s="88" t="s">
        <v>12</v>
      </c>
      <c r="I50" s="99"/>
      <c r="J50" s="99"/>
      <c r="K50" s="94"/>
      <c r="L50" s="99">
        <v>2.629</v>
      </c>
      <c r="M50" s="130"/>
      <c r="N50" s="139"/>
      <c r="O50" s="95" t="s">
        <v>211</v>
      </c>
      <c r="P50" s="269"/>
      <c r="Q50"/>
    </row>
    <row r="51" spans="1:17" s="89" customFormat="1" ht="40.5" customHeight="1" x14ac:dyDescent="0.2">
      <c r="A51" s="96">
        <v>32</v>
      </c>
      <c r="B51" s="90" t="s">
        <v>132</v>
      </c>
      <c r="C51" s="91">
        <v>2</v>
      </c>
      <c r="D51" s="98" t="s">
        <v>24</v>
      </c>
      <c r="E51" s="93">
        <v>617</v>
      </c>
      <c r="F51" s="87" t="s">
        <v>25</v>
      </c>
      <c r="G51" s="87" t="s">
        <v>26</v>
      </c>
      <c r="H51" s="88" t="s">
        <v>12</v>
      </c>
      <c r="I51" s="99"/>
      <c r="J51" s="99"/>
      <c r="K51" s="94"/>
      <c r="L51" s="99">
        <v>1.0529999999999999</v>
      </c>
      <c r="M51" s="130"/>
      <c r="N51" s="139"/>
      <c r="O51" s="95" t="s">
        <v>211</v>
      </c>
      <c r="P51" s="269"/>
      <c r="Q51"/>
    </row>
    <row r="52" spans="1:17" s="89" customFormat="1" ht="40.5" customHeight="1" x14ac:dyDescent="0.2">
      <c r="A52" s="96">
        <v>33</v>
      </c>
      <c r="B52" s="93">
        <v>675</v>
      </c>
      <c r="C52" s="91">
        <v>7</v>
      </c>
      <c r="D52" s="98" t="s">
        <v>24</v>
      </c>
      <c r="E52" s="93">
        <v>114</v>
      </c>
      <c r="F52" s="87" t="s">
        <v>163</v>
      </c>
      <c r="G52" s="87" t="s">
        <v>164</v>
      </c>
      <c r="H52" s="88" t="s">
        <v>12</v>
      </c>
      <c r="I52" s="99"/>
      <c r="J52" s="99"/>
      <c r="K52" s="94"/>
      <c r="L52" s="99">
        <v>1.4950000000000001</v>
      </c>
      <c r="M52" s="130"/>
      <c r="N52" s="139"/>
      <c r="O52" s="95" t="s">
        <v>213</v>
      </c>
      <c r="P52" s="269"/>
      <c r="Q52"/>
    </row>
    <row r="53" spans="1:17" s="89" customFormat="1" ht="40.5" customHeight="1" x14ac:dyDescent="0.2">
      <c r="A53" s="96">
        <v>34</v>
      </c>
      <c r="B53" s="90" t="s">
        <v>63</v>
      </c>
      <c r="C53" s="91">
        <v>1550</v>
      </c>
      <c r="D53" s="98" t="s">
        <v>24</v>
      </c>
      <c r="E53" s="93">
        <v>10001</v>
      </c>
      <c r="F53" s="87" t="s">
        <v>34</v>
      </c>
      <c r="G53" s="87" t="s">
        <v>35</v>
      </c>
      <c r="H53" s="88" t="s">
        <v>12</v>
      </c>
      <c r="I53" s="99"/>
      <c r="J53" s="99"/>
      <c r="K53" s="94"/>
      <c r="L53" s="99">
        <v>2.5379999999999998</v>
      </c>
      <c r="M53" s="130"/>
      <c r="N53" s="139"/>
      <c r="O53" s="95" t="s">
        <v>214</v>
      </c>
      <c r="P53" s="269"/>
      <c r="Q53"/>
    </row>
    <row r="54" spans="1:17" s="89" customFormat="1" ht="40.5" customHeight="1" x14ac:dyDescent="0.2">
      <c r="A54" s="96">
        <v>35</v>
      </c>
      <c r="B54" s="90" t="s">
        <v>63</v>
      </c>
      <c r="C54" s="91">
        <v>1550</v>
      </c>
      <c r="D54" s="98" t="s">
        <v>24</v>
      </c>
      <c r="E54" s="93">
        <v>10001</v>
      </c>
      <c r="F54" s="87" t="s">
        <v>34</v>
      </c>
      <c r="G54" s="87" t="s">
        <v>35</v>
      </c>
      <c r="H54" s="88" t="s">
        <v>12</v>
      </c>
      <c r="I54" s="99"/>
      <c r="J54" s="99"/>
      <c r="K54" s="94"/>
      <c r="L54" s="99">
        <v>162.947</v>
      </c>
      <c r="M54" s="130"/>
      <c r="N54" s="139"/>
      <c r="O54" s="95" t="s">
        <v>213</v>
      </c>
      <c r="P54" s="269"/>
      <c r="Q54"/>
    </row>
    <row r="55" spans="1:17" s="89" customFormat="1" ht="40.5" customHeight="1" x14ac:dyDescent="0.2">
      <c r="A55" s="96">
        <v>36</v>
      </c>
      <c r="B55" s="90" t="s">
        <v>133</v>
      </c>
      <c r="C55" s="91">
        <v>35</v>
      </c>
      <c r="D55" s="98" t="s">
        <v>24</v>
      </c>
      <c r="E55" s="93">
        <v>796</v>
      </c>
      <c r="F55" s="87" t="s">
        <v>176</v>
      </c>
      <c r="G55" s="87" t="s">
        <v>177</v>
      </c>
      <c r="H55" s="88" t="s">
        <v>12</v>
      </c>
      <c r="I55" s="99"/>
      <c r="J55" s="99"/>
      <c r="K55" s="94"/>
      <c r="L55" s="99">
        <v>1.042</v>
      </c>
      <c r="M55" s="130"/>
      <c r="N55" s="139"/>
      <c r="O55" s="95" t="s">
        <v>213</v>
      </c>
      <c r="P55" s="269"/>
      <c r="Q55"/>
    </row>
    <row r="56" spans="1:17" s="89" customFormat="1" ht="40.5" customHeight="1" x14ac:dyDescent="0.2">
      <c r="A56" s="96">
        <v>37</v>
      </c>
      <c r="B56" s="93">
        <v>655</v>
      </c>
      <c r="C56" s="91">
        <v>30</v>
      </c>
      <c r="D56" s="98" t="s">
        <v>24</v>
      </c>
      <c r="E56" s="93">
        <v>1262</v>
      </c>
      <c r="F56" s="87" t="s">
        <v>174</v>
      </c>
      <c r="G56" s="87" t="s">
        <v>175</v>
      </c>
      <c r="H56" s="88" t="s">
        <v>12</v>
      </c>
      <c r="I56" s="99"/>
      <c r="J56" s="99"/>
      <c r="K56" s="94"/>
      <c r="L56" s="99">
        <v>3.113</v>
      </c>
      <c r="M56" s="130"/>
      <c r="N56" s="139"/>
      <c r="O56" s="95" t="s">
        <v>213</v>
      </c>
      <c r="P56" s="269"/>
      <c r="Q56"/>
    </row>
    <row r="57" spans="1:17" s="89" customFormat="1" ht="40.5" customHeight="1" x14ac:dyDescent="0.2">
      <c r="A57" s="96">
        <v>38</v>
      </c>
      <c r="B57" s="93">
        <v>654</v>
      </c>
      <c r="C57" s="91">
        <v>47</v>
      </c>
      <c r="D57" s="98" t="s">
        <v>24</v>
      </c>
      <c r="E57" s="93">
        <v>262</v>
      </c>
      <c r="F57" s="87" t="s">
        <v>172</v>
      </c>
      <c r="G57" s="87" t="s">
        <v>173</v>
      </c>
      <c r="H57" s="88" t="s">
        <v>12</v>
      </c>
      <c r="I57" s="99"/>
      <c r="J57" s="99"/>
      <c r="K57" s="94"/>
      <c r="L57" s="99">
        <v>3.403</v>
      </c>
      <c r="M57" s="130"/>
      <c r="N57" s="139"/>
      <c r="O57" s="95" t="s">
        <v>213</v>
      </c>
      <c r="P57" s="269"/>
      <c r="Q57"/>
    </row>
    <row r="58" spans="1:17" s="89" customFormat="1" ht="40.5" customHeight="1" x14ac:dyDescent="0.2">
      <c r="A58" s="96">
        <v>39</v>
      </c>
      <c r="B58" s="93">
        <v>653</v>
      </c>
      <c r="C58" s="91">
        <v>51</v>
      </c>
      <c r="D58" s="98" t="s">
        <v>24</v>
      </c>
      <c r="E58" s="93">
        <v>1224</v>
      </c>
      <c r="F58" s="87" t="s">
        <v>171</v>
      </c>
      <c r="G58" s="87" t="s">
        <v>46</v>
      </c>
      <c r="H58" s="88" t="s">
        <v>12</v>
      </c>
      <c r="I58" s="99"/>
      <c r="J58" s="99"/>
      <c r="K58" s="94"/>
      <c r="L58" s="99">
        <v>4.5439999999999996</v>
      </c>
      <c r="M58" s="130"/>
      <c r="N58" s="139"/>
      <c r="O58" s="95" t="s">
        <v>213</v>
      </c>
      <c r="P58" s="269"/>
      <c r="Q58"/>
    </row>
    <row r="59" spans="1:17" s="89" customFormat="1" ht="40.5" customHeight="1" x14ac:dyDescent="0.2">
      <c r="A59" s="234">
        <v>40</v>
      </c>
      <c r="B59" s="235">
        <v>652</v>
      </c>
      <c r="C59" s="236">
        <v>48</v>
      </c>
      <c r="D59" s="250" t="s">
        <v>24</v>
      </c>
      <c r="E59" s="235">
        <v>835</v>
      </c>
      <c r="F59" s="238" t="s">
        <v>27</v>
      </c>
      <c r="G59" s="238" t="s">
        <v>28</v>
      </c>
      <c r="H59" s="239" t="s">
        <v>12</v>
      </c>
      <c r="I59" s="240"/>
      <c r="J59" s="240"/>
      <c r="K59" s="241"/>
      <c r="L59" s="240">
        <v>4.819</v>
      </c>
      <c r="M59" s="242"/>
      <c r="N59" s="243"/>
      <c r="O59" s="244" t="s">
        <v>213</v>
      </c>
      <c r="P59" s="274" t="s">
        <v>254</v>
      </c>
      <c r="Q59"/>
    </row>
    <row r="60" spans="1:17" s="89" customFormat="1" ht="40.5" customHeight="1" x14ac:dyDescent="0.2">
      <c r="A60" s="205">
        <v>40</v>
      </c>
      <c r="B60" s="195">
        <v>652</v>
      </c>
      <c r="C60" s="196">
        <v>48</v>
      </c>
      <c r="D60" s="197" t="s">
        <v>24</v>
      </c>
      <c r="E60" s="195">
        <v>1224</v>
      </c>
      <c r="F60" s="198" t="s">
        <v>171</v>
      </c>
      <c r="G60" s="198" t="s">
        <v>46</v>
      </c>
      <c r="H60" s="199" t="s">
        <v>12</v>
      </c>
      <c r="I60" s="201"/>
      <c r="J60" s="201"/>
      <c r="K60" s="206"/>
      <c r="L60" s="201">
        <v>4.819</v>
      </c>
      <c r="M60" s="246"/>
      <c r="N60" s="247"/>
      <c r="O60" s="248" t="s">
        <v>213</v>
      </c>
      <c r="P60" s="267"/>
      <c r="Q60"/>
    </row>
    <row r="61" spans="1:17" s="89" customFormat="1" ht="40.5" customHeight="1" x14ac:dyDescent="0.2">
      <c r="A61" s="96">
        <v>41</v>
      </c>
      <c r="B61" s="93">
        <v>651</v>
      </c>
      <c r="C61" s="91">
        <v>50</v>
      </c>
      <c r="D61" s="98" t="s">
        <v>24</v>
      </c>
      <c r="E61" s="93">
        <v>180</v>
      </c>
      <c r="F61" s="87" t="s">
        <v>169</v>
      </c>
      <c r="G61" s="87" t="s">
        <v>170</v>
      </c>
      <c r="H61" s="88" t="s">
        <v>12</v>
      </c>
      <c r="I61" s="99"/>
      <c r="J61" s="99"/>
      <c r="K61" s="94"/>
      <c r="L61" s="99">
        <v>5.8049999999999997</v>
      </c>
      <c r="M61" s="130"/>
      <c r="N61" s="139"/>
      <c r="O61" s="95" t="s">
        <v>213</v>
      </c>
      <c r="P61" s="269"/>
      <c r="Q61"/>
    </row>
    <row r="62" spans="1:17" s="89" customFormat="1" ht="40.5" customHeight="1" x14ac:dyDescent="0.2">
      <c r="A62" s="96">
        <v>42</v>
      </c>
      <c r="B62" s="93">
        <v>650</v>
      </c>
      <c r="C62" s="91">
        <v>23</v>
      </c>
      <c r="D62" s="98" t="s">
        <v>24</v>
      </c>
      <c r="E62" s="93">
        <v>945</v>
      </c>
      <c r="F62" s="87" t="s">
        <v>167</v>
      </c>
      <c r="G62" s="87" t="s">
        <v>168</v>
      </c>
      <c r="H62" s="88" t="s">
        <v>12</v>
      </c>
      <c r="I62" s="99"/>
      <c r="J62" s="99"/>
      <c r="K62" s="94"/>
      <c r="L62" s="99">
        <v>3.6190000000000002</v>
      </c>
      <c r="M62" s="130"/>
      <c r="N62" s="139"/>
      <c r="O62" s="95" t="s">
        <v>213</v>
      </c>
      <c r="P62" s="269"/>
      <c r="Q62"/>
    </row>
    <row r="63" spans="1:17" s="89" customFormat="1" ht="40.5" customHeight="1" x14ac:dyDescent="0.2">
      <c r="A63" s="96">
        <v>43</v>
      </c>
      <c r="B63" s="93">
        <v>223</v>
      </c>
      <c r="C63" s="91">
        <v>380</v>
      </c>
      <c r="D63" s="98" t="s">
        <v>17</v>
      </c>
      <c r="E63" s="93">
        <v>10001</v>
      </c>
      <c r="F63" s="87" t="s">
        <v>34</v>
      </c>
      <c r="G63" s="87" t="s">
        <v>35</v>
      </c>
      <c r="H63" s="88" t="s">
        <v>12</v>
      </c>
      <c r="I63" s="99"/>
      <c r="J63" s="99"/>
      <c r="K63" s="94"/>
      <c r="L63" s="99">
        <v>15.992000000000001</v>
      </c>
      <c r="M63" s="130"/>
      <c r="N63" s="139"/>
      <c r="O63" s="95" t="s">
        <v>213</v>
      </c>
      <c r="P63" s="269"/>
      <c r="Q63"/>
    </row>
    <row r="64" spans="1:17" s="89" customFormat="1" ht="40.5" customHeight="1" x14ac:dyDescent="0.2">
      <c r="A64" s="96">
        <v>44</v>
      </c>
      <c r="B64" s="93">
        <v>223</v>
      </c>
      <c r="C64" s="91">
        <v>380</v>
      </c>
      <c r="D64" s="98" t="s">
        <v>17</v>
      </c>
      <c r="E64" s="93">
        <v>10001</v>
      </c>
      <c r="F64" s="87" t="s">
        <v>34</v>
      </c>
      <c r="G64" s="87" t="s">
        <v>35</v>
      </c>
      <c r="H64" s="88" t="s">
        <v>12</v>
      </c>
      <c r="I64" s="99"/>
      <c r="J64" s="99"/>
      <c r="K64" s="94"/>
      <c r="L64" s="99">
        <v>44.691000000000003</v>
      </c>
      <c r="M64" s="130"/>
      <c r="N64" s="139"/>
      <c r="O64" s="95" t="s">
        <v>213</v>
      </c>
      <c r="P64" s="269"/>
      <c r="Q64"/>
    </row>
    <row r="65" spans="1:17" s="89" customFormat="1" ht="49.5" customHeight="1" x14ac:dyDescent="0.2">
      <c r="A65" s="96">
        <v>45</v>
      </c>
      <c r="B65" s="93">
        <v>223</v>
      </c>
      <c r="C65" s="91">
        <v>380</v>
      </c>
      <c r="D65" s="98" t="s">
        <v>178</v>
      </c>
      <c r="E65" s="93">
        <v>10001</v>
      </c>
      <c r="F65" s="87" t="s">
        <v>34</v>
      </c>
      <c r="G65" s="87" t="s">
        <v>35</v>
      </c>
      <c r="H65" s="88" t="s">
        <v>12</v>
      </c>
      <c r="I65" s="99"/>
      <c r="J65" s="99"/>
      <c r="K65" s="94"/>
      <c r="L65" s="99">
        <v>27.190999999999999</v>
      </c>
      <c r="M65" s="130">
        <v>13.427</v>
      </c>
      <c r="N65" s="139" t="s">
        <v>237</v>
      </c>
      <c r="O65" s="95" t="s">
        <v>215</v>
      </c>
      <c r="P65" s="269"/>
      <c r="Q65"/>
    </row>
    <row r="66" spans="1:17" s="89" customFormat="1" ht="40.5" customHeight="1" x14ac:dyDescent="0.2">
      <c r="A66" s="96">
        <v>46</v>
      </c>
      <c r="B66" s="90" t="s">
        <v>134</v>
      </c>
      <c r="C66" s="91">
        <v>11</v>
      </c>
      <c r="D66" s="98" t="s">
        <v>17</v>
      </c>
      <c r="E66" s="93">
        <v>10001</v>
      </c>
      <c r="F66" s="87" t="s">
        <v>34</v>
      </c>
      <c r="G66" s="87" t="s">
        <v>35</v>
      </c>
      <c r="H66" s="88" t="s">
        <v>12</v>
      </c>
      <c r="I66" s="99"/>
      <c r="J66" s="99"/>
      <c r="K66" s="94"/>
      <c r="L66" s="99">
        <v>11.401</v>
      </c>
      <c r="M66" s="130"/>
      <c r="N66" s="139"/>
      <c r="O66" s="95" t="s">
        <v>213</v>
      </c>
      <c r="P66" s="269"/>
      <c r="Q66"/>
    </row>
    <row r="67" spans="1:17" s="89" customFormat="1" ht="40.5" customHeight="1" x14ac:dyDescent="0.2">
      <c r="A67" s="96">
        <v>47</v>
      </c>
      <c r="B67" s="90" t="s">
        <v>76</v>
      </c>
      <c r="C67" s="91">
        <v>1412</v>
      </c>
      <c r="D67" s="98" t="s">
        <v>17</v>
      </c>
      <c r="E67" s="93">
        <v>10001</v>
      </c>
      <c r="F67" s="87" t="s">
        <v>34</v>
      </c>
      <c r="G67" s="87" t="s">
        <v>35</v>
      </c>
      <c r="H67" s="88" t="s">
        <v>12</v>
      </c>
      <c r="I67" s="99"/>
      <c r="J67" s="99"/>
      <c r="K67" s="94"/>
      <c r="L67" s="99">
        <v>7.3019999999999996</v>
      </c>
      <c r="M67" s="130"/>
      <c r="N67" s="139"/>
      <c r="O67" s="95" t="s">
        <v>213</v>
      </c>
      <c r="P67" s="269"/>
      <c r="Q67"/>
    </row>
    <row r="68" spans="1:17" s="89" customFormat="1" ht="40.5" customHeight="1" x14ac:dyDescent="0.2">
      <c r="A68" s="96">
        <v>48</v>
      </c>
      <c r="B68" s="90" t="s">
        <v>76</v>
      </c>
      <c r="C68" s="91">
        <v>1412</v>
      </c>
      <c r="D68" s="98" t="s">
        <v>17</v>
      </c>
      <c r="E68" s="93">
        <v>10001</v>
      </c>
      <c r="F68" s="87" t="s">
        <v>34</v>
      </c>
      <c r="G68" s="87" t="s">
        <v>35</v>
      </c>
      <c r="H68" s="88" t="s">
        <v>12</v>
      </c>
      <c r="I68" s="99"/>
      <c r="J68" s="99"/>
      <c r="K68" s="94"/>
      <c r="L68" s="99">
        <v>21.0623</v>
      </c>
      <c r="M68" s="130"/>
      <c r="N68" s="139"/>
      <c r="O68" s="95" t="s">
        <v>216</v>
      </c>
      <c r="P68" s="269"/>
      <c r="Q68"/>
    </row>
    <row r="69" spans="1:17" s="89" customFormat="1" ht="40.5" customHeight="1" x14ac:dyDescent="0.2">
      <c r="A69" s="96">
        <v>49</v>
      </c>
      <c r="B69" s="90" t="s">
        <v>135</v>
      </c>
      <c r="C69" s="91">
        <v>50</v>
      </c>
      <c r="D69" s="98" t="s">
        <v>17</v>
      </c>
      <c r="E69" s="93">
        <v>10001</v>
      </c>
      <c r="F69" s="87" t="s">
        <v>34</v>
      </c>
      <c r="G69" s="87" t="s">
        <v>35</v>
      </c>
      <c r="H69" s="88" t="s">
        <v>12</v>
      </c>
      <c r="I69" s="99"/>
      <c r="J69" s="99"/>
      <c r="K69" s="94"/>
      <c r="L69" s="99">
        <v>20.565999999999999</v>
      </c>
      <c r="M69" s="130"/>
      <c r="N69" s="139"/>
      <c r="O69" s="95" t="s">
        <v>217</v>
      </c>
      <c r="P69" s="269"/>
      <c r="Q69"/>
    </row>
    <row r="70" spans="1:17" s="89" customFormat="1" ht="40.5" customHeight="1" x14ac:dyDescent="0.2">
      <c r="A70" s="96">
        <v>50</v>
      </c>
      <c r="B70" s="90" t="s">
        <v>77</v>
      </c>
      <c r="C70" s="91">
        <v>161</v>
      </c>
      <c r="D70" s="98" t="s">
        <v>17</v>
      </c>
      <c r="E70" s="93">
        <v>1188</v>
      </c>
      <c r="F70" s="101" t="s">
        <v>126</v>
      </c>
      <c r="G70" s="102" t="s">
        <v>286</v>
      </c>
      <c r="H70" s="88" t="s">
        <v>12</v>
      </c>
      <c r="I70" s="99"/>
      <c r="J70" s="99"/>
      <c r="K70" s="94"/>
      <c r="L70" s="99">
        <v>10.714</v>
      </c>
      <c r="M70" s="130"/>
      <c r="N70" s="139"/>
      <c r="O70" s="95" t="s">
        <v>216</v>
      </c>
      <c r="P70" s="269"/>
      <c r="Q70"/>
    </row>
    <row r="71" spans="1:17" s="89" customFormat="1" ht="40.5" customHeight="1" x14ac:dyDescent="0.2">
      <c r="A71" s="96">
        <v>51</v>
      </c>
      <c r="B71" s="93">
        <v>318</v>
      </c>
      <c r="C71" s="91">
        <v>3666</v>
      </c>
      <c r="D71" s="98" t="s">
        <v>16</v>
      </c>
      <c r="E71" s="93">
        <v>1188</v>
      </c>
      <c r="F71" s="101" t="s">
        <v>126</v>
      </c>
      <c r="G71" s="102" t="s">
        <v>286</v>
      </c>
      <c r="H71" s="88" t="s">
        <v>12</v>
      </c>
      <c r="I71" s="99"/>
      <c r="J71" s="99"/>
      <c r="K71" s="94"/>
      <c r="L71" s="99">
        <v>99.475999999999999</v>
      </c>
      <c r="M71" s="130"/>
      <c r="N71" s="139"/>
      <c r="O71" s="95" t="s">
        <v>218</v>
      </c>
      <c r="P71" s="269"/>
      <c r="Q71"/>
    </row>
    <row r="72" spans="1:17" ht="42.75" x14ac:dyDescent="0.2">
      <c r="A72" s="45">
        <v>82</v>
      </c>
      <c r="B72" s="42">
        <v>318</v>
      </c>
      <c r="C72" s="41">
        <v>3666</v>
      </c>
      <c r="D72" s="58" t="s">
        <v>16</v>
      </c>
      <c r="E72" s="42">
        <v>1188</v>
      </c>
      <c r="F72" s="64" t="s">
        <v>126</v>
      </c>
      <c r="G72" s="62" t="s">
        <v>286</v>
      </c>
      <c r="H72" s="44" t="s">
        <v>12</v>
      </c>
      <c r="I72" s="85"/>
      <c r="J72" s="85"/>
      <c r="K72" s="85">
        <v>216.29900000000001</v>
      </c>
      <c r="L72" s="85"/>
      <c r="M72" s="131"/>
      <c r="N72" s="140"/>
      <c r="O72" s="56" t="s">
        <v>195</v>
      </c>
      <c r="P72" s="266"/>
    </row>
    <row r="73" spans="1:17" ht="29.25" customHeight="1" x14ac:dyDescent="0.2">
      <c r="A73" s="406">
        <v>52</v>
      </c>
      <c r="B73" s="372" t="s">
        <v>136</v>
      </c>
      <c r="C73" s="368">
        <v>1450</v>
      </c>
      <c r="D73" s="370" t="s">
        <v>11</v>
      </c>
      <c r="E73" s="372">
        <v>1223</v>
      </c>
      <c r="F73" s="430" t="s">
        <v>239</v>
      </c>
      <c r="G73" s="430" t="s">
        <v>180</v>
      </c>
      <c r="H73" s="88" t="s">
        <v>22</v>
      </c>
      <c r="I73" s="379"/>
      <c r="J73" s="379"/>
      <c r="K73" s="379"/>
      <c r="L73" s="379">
        <v>2.661</v>
      </c>
      <c r="M73" s="128"/>
      <c r="N73" s="137"/>
      <c r="O73" s="374" t="s">
        <v>214</v>
      </c>
      <c r="P73" s="263"/>
    </row>
    <row r="74" spans="1:17" ht="29.25" customHeight="1" x14ac:dyDescent="0.2">
      <c r="A74" s="407"/>
      <c r="B74" s="408"/>
      <c r="C74" s="369"/>
      <c r="D74" s="371"/>
      <c r="E74" s="373"/>
      <c r="F74" s="431"/>
      <c r="G74" s="431"/>
      <c r="H74" s="88" t="s">
        <v>22</v>
      </c>
      <c r="I74" s="429"/>
      <c r="J74" s="381"/>
      <c r="K74" s="381"/>
      <c r="L74" s="381"/>
      <c r="M74" s="129"/>
      <c r="N74" s="138"/>
      <c r="O74" s="375"/>
      <c r="P74" s="270"/>
    </row>
    <row r="75" spans="1:17" ht="29.25" customHeight="1" x14ac:dyDescent="0.2">
      <c r="A75" s="406">
        <v>53</v>
      </c>
      <c r="B75" s="372" t="s">
        <v>137</v>
      </c>
      <c r="C75" s="368">
        <v>38</v>
      </c>
      <c r="D75" s="370" t="s">
        <v>17</v>
      </c>
      <c r="E75" s="372">
        <v>1267</v>
      </c>
      <c r="F75" s="87" t="s">
        <v>240</v>
      </c>
      <c r="G75" s="87" t="s">
        <v>241</v>
      </c>
      <c r="H75" s="88" t="s">
        <v>22</v>
      </c>
      <c r="I75" s="379"/>
      <c r="J75" s="379"/>
      <c r="K75" s="379"/>
      <c r="L75" s="379">
        <v>36.302</v>
      </c>
      <c r="M75" s="128"/>
      <c r="N75" s="137"/>
      <c r="O75" s="374" t="s">
        <v>214</v>
      </c>
      <c r="P75" s="263"/>
    </row>
    <row r="76" spans="1:17" ht="29.25" customHeight="1" x14ac:dyDescent="0.2">
      <c r="A76" s="407"/>
      <c r="B76" s="408"/>
      <c r="C76" s="369"/>
      <c r="D76" s="371"/>
      <c r="E76" s="373"/>
      <c r="F76" s="87" t="s">
        <v>242</v>
      </c>
      <c r="G76" s="87" t="s">
        <v>241</v>
      </c>
      <c r="H76" s="88" t="s">
        <v>22</v>
      </c>
      <c r="I76" s="429"/>
      <c r="J76" s="381"/>
      <c r="K76" s="381"/>
      <c r="L76" s="381"/>
      <c r="M76" s="129"/>
      <c r="N76" s="138"/>
      <c r="O76" s="375"/>
      <c r="P76" s="270"/>
    </row>
    <row r="77" spans="1:17" ht="29.25" customHeight="1" x14ac:dyDescent="0.2">
      <c r="A77" s="406">
        <v>54</v>
      </c>
      <c r="B77" s="372" t="s">
        <v>138</v>
      </c>
      <c r="C77" s="368">
        <v>55</v>
      </c>
      <c r="D77" s="370" t="s">
        <v>179</v>
      </c>
      <c r="E77" s="372">
        <v>1267</v>
      </c>
      <c r="F77" s="87" t="s">
        <v>240</v>
      </c>
      <c r="G77" s="87" t="s">
        <v>241</v>
      </c>
      <c r="H77" s="88" t="s">
        <v>22</v>
      </c>
      <c r="I77" s="379"/>
      <c r="J77" s="379"/>
      <c r="K77" s="379"/>
      <c r="L77" s="379">
        <v>1.897</v>
      </c>
      <c r="M77" s="128"/>
      <c r="N77" s="137"/>
      <c r="O77" s="374" t="s">
        <v>214</v>
      </c>
      <c r="P77" s="263"/>
    </row>
    <row r="78" spans="1:17" ht="29.25" customHeight="1" x14ac:dyDescent="0.2">
      <c r="A78" s="407"/>
      <c r="B78" s="408"/>
      <c r="C78" s="369"/>
      <c r="D78" s="371"/>
      <c r="E78" s="373"/>
      <c r="F78" s="87" t="s">
        <v>242</v>
      </c>
      <c r="G78" s="87" t="s">
        <v>241</v>
      </c>
      <c r="H78" s="88" t="s">
        <v>22</v>
      </c>
      <c r="I78" s="381"/>
      <c r="J78" s="381"/>
      <c r="K78" s="381"/>
      <c r="L78" s="381"/>
      <c r="M78" s="129"/>
      <c r="N78" s="138"/>
      <c r="O78" s="375"/>
      <c r="P78" s="270"/>
    </row>
    <row r="79" spans="1:17" ht="42.75" x14ac:dyDescent="0.2">
      <c r="A79" s="96">
        <v>55</v>
      </c>
      <c r="B79" s="90" t="s">
        <v>75</v>
      </c>
      <c r="C79" s="91">
        <v>26</v>
      </c>
      <c r="D79" s="98" t="s">
        <v>17</v>
      </c>
      <c r="E79" s="93">
        <v>10001</v>
      </c>
      <c r="F79" s="87" t="s">
        <v>34</v>
      </c>
      <c r="G79" s="87" t="s">
        <v>35</v>
      </c>
      <c r="H79" s="88" t="s">
        <v>12</v>
      </c>
      <c r="I79" s="99"/>
      <c r="J79" s="99"/>
      <c r="K79" s="94"/>
      <c r="L79" s="99">
        <v>26</v>
      </c>
      <c r="M79" s="130">
        <v>16.815999999999999</v>
      </c>
      <c r="N79" s="139" t="s">
        <v>237</v>
      </c>
      <c r="O79" s="95" t="s">
        <v>215</v>
      </c>
      <c r="P79" s="269"/>
    </row>
    <row r="80" spans="1:17" ht="42.75" x14ac:dyDescent="0.2">
      <c r="A80" s="96">
        <v>56</v>
      </c>
      <c r="B80" s="90" t="s">
        <v>139</v>
      </c>
      <c r="C80" s="91">
        <v>17</v>
      </c>
      <c r="D80" s="98" t="s">
        <v>179</v>
      </c>
      <c r="E80" s="93">
        <v>10001</v>
      </c>
      <c r="F80" s="87" t="s">
        <v>34</v>
      </c>
      <c r="G80" s="87" t="s">
        <v>35</v>
      </c>
      <c r="H80" s="88" t="s">
        <v>12</v>
      </c>
      <c r="I80" s="99"/>
      <c r="J80" s="99"/>
      <c r="K80" s="94"/>
      <c r="L80" s="99">
        <v>17</v>
      </c>
      <c r="M80" s="130">
        <v>11.602</v>
      </c>
      <c r="N80" s="139" t="s">
        <v>237</v>
      </c>
      <c r="O80" s="95" t="s">
        <v>215</v>
      </c>
      <c r="P80" s="269"/>
    </row>
    <row r="81" spans="1:16" ht="42.75" x14ac:dyDescent="0.2">
      <c r="A81" s="96">
        <v>57</v>
      </c>
      <c r="B81" s="90" t="s">
        <v>140</v>
      </c>
      <c r="C81" s="91">
        <v>35</v>
      </c>
      <c r="D81" s="98" t="s">
        <v>179</v>
      </c>
      <c r="E81" s="93">
        <v>10001</v>
      </c>
      <c r="F81" s="87" t="s">
        <v>34</v>
      </c>
      <c r="G81" s="87" t="s">
        <v>35</v>
      </c>
      <c r="H81" s="88" t="s">
        <v>12</v>
      </c>
      <c r="I81" s="99"/>
      <c r="J81" s="99"/>
      <c r="K81" s="94"/>
      <c r="L81" s="99">
        <v>35</v>
      </c>
      <c r="M81" s="130">
        <v>27.024999999999999</v>
      </c>
      <c r="N81" s="139" t="s">
        <v>237</v>
      </c>
      <c r="O81" s="95" t="s">
        <v>215</v>
      </c>
      <c r="P81" s="269"/>
    </row>
    <row r="82" spans="1:16" ht="29.25" customHeight="1" x14ac:dyDescent="0.2">
      <c r="A82" s="96">
        <v>58</v>
      </c>
      <c r="B82" s="90" t="s">
        <v>141</v>
      </c>
      <c r="C82" s="91">
        <v>128</v>
      </c>
      <c r="D82" s="98" t="s">
        <v>179</v>
      </c>
      <c r="E82" s="93">
        <v>1259</v>
      </c>
      <c r="F82" s="87" t="s">
        <v>184</v>
      </c>
      <c r="G82" s="87" t="s">
        <v>185</v>
      </c>
      <c r="H82" s="88" t="s">
        <v>12</v>
      </c>
      <c r="I82" s="99"/>
      <c r="J82" s="99"/>
      <c r="K82" s="94"/>
      <c r="L82" s="99">
        <v>7.1280000000000001</v>
      </c>
      <c r="M82" s="130"/>
      <c r="N82" s="139"/>
      <c r="O82" s="95" t="s">
        <v>214</v>
      </c>
      <c r="P82" s="269"/>
    </row>
    <row r="83" spans="1:16" ht="29.25" customHeight="1" x14ac:dyDescent="0.2">
      <c r="A83" s="96">
        <v>59</v>
      </c>
      <c r="B83" s="90" t="s">
        <v>142</v>
      </c>
      <c r="C83" s="91">
        <v>52</v>
      </c>
      <c r="D83" s="98" t="s">
        <v>17</v>
      </c>
      <c r="E83" s="93">
        <v>1259</v>
      </c>
      <c r="F83" s="87" t="s">
        <v>184</v>
      </c>
      <c r="G83" s="87" t="s">
        <v>185</v>
      </c>
      <c r="H83" s="88" t="s">
        <v>12</v>
      </c>
      <c r="I83" s="99"/>
      <c r="J83" s="99"/>
      <c r="K83" s="94"/>
      <c r="L83" s="99">
        <v>52</v>
      </c>
      <c r="M83" s="130"/>
      <c r="N83" s="139"/>
      <c r="O83" s="95" t="s">
        <v>214</v>
      </c>
      <c r="P83" s="269"/>
    </row>
    <row r="84" spans="1:16" ht="29.25" customHeight="1" x14ac:dyDescent="0.2">
      <c r="A84" s="406">
        <v>60</v>
      </c>
      <c r="B84" s="372" t="s">
        <v>143</v>
      </c>
      <c r="C84" s="368">
        <v>160</v>
      </c>
      <c r="D84" s="370" t="s">
        <v>179</v>
      </c>
      <c r="E84" s="372">
        <v>567</v>
      </c>
      <c r="F84" s="87" t="s">
        <v>181</v>
      </c>
      <c r="G84" s="87" t="s">
        <v>183</v>
      </c>
      <c r="H84" s="88" t="s">
        <v>22</v>
      </c>
      <c r="I84" s="379"/>
      <c r="J84" s="379"/>
      <c r="K84" s="379"/>
      <c r="L84" s="379">
        <v>5.79</v>
      </c>
      <c r="M84" s="128"/>
      <c r="N84" s="137"/>
      <c r="O84" s="374" t="s">
        <v>214</v>
      </c>
      <c r="P84" s="263"/>
    </row>
    <row r="85" spans="1:16" ht="29.25" customHeight="1" x14ac:dyDescent="0.2">
      <c r="A85" s="407"/>
      <c r="B85" s="408"/>
      <c r="C85" s="369"/>
      <c r="D85" s="371"/>
      <c r="E85" s="373"/>
      <c r="F85" s="87" t="s">
        <v>182</v>
      </c>
      <c r="G85" s="87" t="s">
        <v>183</v>
      </c>
      <c r="H85" s="88" t="s">
        <v>22</v>
      </c>
      <c r="I85" s="381"/>
      <c r="J85" s="381"/>
      <c r="K85" s="381"/>
      <c r="L85" s="381"/>
      <c r="M85" s="129"/>
      <c r="N85" s="138"/>
      <c r="O85" s="375"/>
      <c r="P85" s="270"/>
    </row>
    <row r="86" spans="1:16" ht="42.75" x14ac:dyDescent="0.2">
      <c r="A86" s="96">
        <v>61</v>
      </c>
      <c r="B86" s="90" t="s">
        <v>144</v>
      </c>
      <c r="C86" s="91">
        <v>27</v>
      </c>
      <c r="D86" s="98" t="s">
        <v>179</v>
      </c>
      <c r="E86" s="93">
        <v>10001</v>
      </c>
      <c r="F86" s="87" t="s">
        <v>34</v>
      </c>
      <c r="G86" s="87" t="s">
        <v>35</v>
      </c>
      <c r="H86" s="88" t="s">
        <v>12</v>
      </c>
      <c r="I86" s="99"/>
      <c r="J86" s="99"/>
      <c r="K86" s="94"/>
      <c r="L86" s="99">
        <v>7.6360000000000001</v>
      </c>
      <c r="M86" s="130">
        <v>6.77</v>
      </c>
      <c r="N86" s="139" t="s">
        <v>237</v>
      </c>
      <c r="O86" s="95" t="s">
        <v>215</v>
      </c>
      <c r="P86" s="269"/>
    </row>
    <row r="87" spans="1:16" ht="28.5" x14ac:dyDescent="0.2">
      <c r="A87" s="96">
        <v>62</v>
      </c>
      <c r="B87" s="90" t="s">
        <v>145</v>
      </c>
      <c r="C87" s="91">
        <v>12</v>
      </c>
      <c r="D87" s="98" t="s">
        <v>17</v>
      </c>
      <c r="E87" s="93">
        <v>10001</v>
      </c>
      <c r="F87" s="87" t="s">
        <v>34</v>
      </c>
      <c r="G87" s="87" t="s">
        <v>35</v>
      </c>
      <c r="H87" s="88" t="s">
        <v>12</v>
      </c>
      <c r="I87" s="99"/>
      <c r="J87" s="99"/>
      <c r="K87" s="94"/>
      <c r="L87" s="99">
        <v>12</v>
      </c>
      <c r="M87" s="130">
        <v>8.9169999999999998</v>
      </c>
      <c r="N87" s="139" t="s">
        <v>237</v>
      </c>
      <c r="O87" s="95" t="s">
        <v>198</v>
      </c>
      <c r="P87" s="269"/>
    </row>
    <row r="88" spans="1:16" ht="29.25" customHeight="1" x14ac:dyDescent="0.2">
      <c r="A88" s="96">
        <v>63</v>
      </c>
      <c r="B88" s="90" t="s">
        <v>78</v>
      </c>
      <c r="C88" s="91">
        <v>7610</v>
      </c>
      <c r="D88" s="98" t="s">
        <v>17</v>
      </c>
      <c r="E88" s="93">
        <v>10001</v>
      </c>
      <c r="F88" s="87" t="s">
        <v>34</v>
      </c>
      <c r="G88" s="87" t="s">
        <v>35</v>
      </c>
      <c r="H88" s="88" t="s">
        <v>12</v>
      </c>
      <c r="I88" s="99"/>
      <c r="J88" s="99"/>
      <c r="K88" s="94"/>
      <c r="L88" s="99">
        <v>52.337000000000003</v>
      </c>
      <c r="M88" s="130"/>
      <c r="N88" s="139"/>
      <c r="O88" s="95" t="s">
        <v>219</v>
      </c>
      <c r="P88" s="269"/>
    </row>
    <row r="89" spans="1:16" ht="29.25" customHeight="1" x14ac:dyDescent="0.2">
      <c r="A89" s="96">
        <v>64</v>
      </c>
      <c r="B89" s="90" t="s">
        <v>79</v>
      </c>
      <c r="C89" s="91">
        <v>492</v>
      </c>
      <c r="D89" s="98" t="s">
        <v>17</v>
      </c>
      <c r="E89" s="93">
        <v>10001</v>
      </c>
      <c r="F89" s="87" t="s">
        <v>34</v>
      </c>
      <c r="G89" s="87" t="s">
        <v>35</v>
      </c>
      <c r="H89" s="88" t="s">
        <v>12</v>
      </c>
      <c r="I89" s="99"/>
      <c r="J89" s="99"/>
      <c r="K89" s="94"/>
      <c r="L89" s="99">
        <v>22.949000000000002</v>
      </c>
      <c r="M89" s="130"/>
      <c r="N89" s="139"/>
      <c r="O89" s="95" t="s">
        <v>219</v>
      </c>
      <c r="P89" s="269"/>
    </row>
    <row r="90" spans="1:16" ht="29.25" customHeight="1" x14ac:dyDescent="0.2">
      <c r="A90" s="96">
        <v>65</v>
      </c>
      <c r="B90" s="90" t="s">
        <v>79</v>
      </c>
      <c r="C90" s="91">
        <v>492</v>
      </c>
      <c r="D90" s="98" t="s">
        <v>17</v>
      </c>
      <c r="E90" s="93">
        <v>10001</v>
      </c>
      <c r="F90" s="87" t="s">
        <v>34</v>
      </c>
      <c r="G90" s="87" t="s">
        <v>35</v>
      </c>
      <c r="H90" s="88" t="s">
        <v>12</v>
      </c>
      <c r="I90" s="99"/>
      <c r="J90" s="99"/>
      <c r="K90" s="94"/>
      <c r="L90" s="99">
        <v>13.102</v>
      </c>
      <c r="M90" s="130"/>
      <c r="N90" s="139"/>
      <c r="O90" s="95" t="s">
        <v>214</v>
      </c>
      <c r="P90" s="269"/>
    </row>
    <row r="91" spans="1:16" ht="29.25" customHeight="1" x14ac:dyDescent="0.2">
      <c r="A91" s="96">
        <v>66</v>
      </c>
      <c r="B91" s="90" t="s">
        <v>79</v>
      </c>
      <c r="C91" s="91">
        <v>492</v>
      </c>
      <c r="D91" s="98" t="s">
        <v>17</v>
      </c>
      <c r="E91" s="93">
        <v>10001</v>
      </c>
      <c r="F91" s="87" t="s">
        <v>34</v>
      </c>
      <c r="G91" s="87" t="s">
        <v>35</v>
      </c>
      <c r="H91" s="88" t="s">
        <v>12</v>
      </c>
      <c r="I91" s="99"/>
      <c r="J91" s="99"/>
      <c r="K91" s="94"/>
      <c r="L91" s="99">
        <v>34.518000000000001</v>
      </c>
      <c r="M91" s="130"/>
      <c r="N91" s="139"/>
      <c r="O91" s="95" t="s">
        <v>211</v>
      </c>
      <c r="P91" s="269"/>
    </row>
    <row r="92" spans="1:16" ht="29.25" customHeight="1" x14ac:dyDescent="0.2">
      <c r="A92" s="96">
        <v>67</v>
      </c>
      <c r="B92" s="90" t="s">
        <v>79</v>
      </c>
      <c r="C92" s="91">
        <v>492</v>
      </c>
      <c r="D92" s="98" t="s">
        <v>17</v>
      </c>
      <c r="E92" s="93">
        <v>10001</v>
      </c>
      <c r="F92" s="87" t="s">
        <v>34</v>
      </c>
      <c r="G92" s="87" t="s">
        <v>35</v>
      </c>
      <c r="H92" s="88" t="s">
        <v>12</v>
      </c>
      <c r="I92" s="99"/>
      <c r="J92" s="99"/>
      <c r="K92" s="94"/>
      <c r="L92" s="99">
        <v>35.369</v>
      </c>
      <c r="M92" s="130"/>
      <c r="N92" s="139"/>
      <c r="O92" s="95" t="s">
        <v>212</v>
      </c>
      <c r="P92" s="269"/>
    </row>
    <row r="93" spans="1:16" ht="29.25" customHeight="1" x14ac:dyDescent="0.2">
      <c r="A93" s="96">
        <v>68</v>
      </c>
      <c r="B93" s="90" t="s">
        <v>80</v>
      </c>
      <c r="C93" s="91">
        <v>835</v>
      </c>
      <c r="D93" s="98" t="s">
        <v>17</v>
      </c>
      <c r="E93" s="93">
        <v>10001</v>
      </c>
      <c r="F93" s="87" t="s">
        <v>34</v>
      </c>
      <c r="G93" s="87" t="s">
        <v>35</v>
      </c>
      <c r="H93" s="88" t="s">
        <v>12</v>
      </c>
      <c r="I93" s="99"/>
      <c r="J93" s="99"/>
      <c r="K93" s="94"/>
      <c r="L93" s="99">
        <v>8.5169999999999995</v>
      </c>
      <c r="M93" s="130"/>
      <c r="N93" s="139"/>
      <c r="O93" s="95" t="s">
        <v>219</v>
      </c>
      <c r="P93" s="269"/>
    </row>
    <row r="94" spans="1:16" ht="29.25" customHeight="1" x14ac:dyDescent="0.2">
      <c r="A94" s="96">
        <v>69</v>
      </c>
      <c r="B94" s="103">
        <v>123</v>
      </c>
      <c r="C94" s="104">
        <v>496</v>
      </c>
      <c r="D94" s="98" t="s">
        <v>186</v>
      </c>
      <c r="E94" s="103">
        <v>155</v>
      </c>
      <c r="F94" s="87" t="s">
        <v>187</v>
      </c>
      <c r="G94" s="87" t="s">
        <v>188</v>
      </c>
      <c r="H94" s="88" t="s">
        <v>12</v>
      </c>
      <c r="I94" s="99"/>
      <c r="J94" s="99"/>
      <c r="K94" s="94"/>
      <c r="L94" s="99">
        <v>2.52</v>
      </c>
      <c r="M94" s="127"/>
      <c r="N94" s="136"/>
      <c r="O94" s="100" t="s">
        <v>213</v>
      </c>
      <c r="P94" s="269"/>
    </row>
    <row r="95" spans="1:16" ht="29.25" customHeight="1" x14ac:dyDescent="0.2">
      <c r="A95" s="406">
        <v>70</v>
      </c>
      <c r="B95" s="372">
        <v>121</v>
      </c>
      <c r="C95" s="368">
        <v>416</v>
      </c>
      <c r="D95" s="370" t="s">
        <v>81</v>
      </c>
      <c r="E95" s="372">
        <v>37</v>
      </c>
      <c r="F95" s="87" t="s">
        <v>82</v>
      </c>
      <c r="G95" s="87" t="s">
        <v>83</v>
      </c>
      <c r="H95" s="88" t="s">
        <v>88</v>
      </c>
      <c r="I95" s="379"/>
      <c r="J95" s="379"/>
      <c r="K95" s="379"/>
      <c r="L95" s="379">
        <v>4.68</v>
      </c>
      <c r="M95" s="128"/>
      <c r="N95" s="137"/>
      <c r="O95" s="376" t="s">
        <v>213</v>
      </c>
      <c r="P95" s="263"/>
    </row>
    <row r="96" spans="1:16" ht="29.25" customHeight="1" x14ac:dyDescent="0.2">
      <c r="A96" s="409"/>
      <c r="B96" s="410"/>
      <c r="C96" s="411"/>
      <c r="D96" s="412"/>
      <c r="E96" s="413"/>
      <c r="F96" s="87" t="s">
        <v>84</v>
      </c>
      <c r="G96" s="87" t="s">
        <v>85</v>
      </c>
      <c r="H96" s="88" t="s">
        <v>23</v>
      </c>
      <c r="I96" s="380"/>
      <c r="J96" s="380"/>
      <c r="K96" s="380"/>
      <c r="L96" s="380"/>
      <c r="M96" s="132"/>
      <c r="N96" s="141"/>
      <c r="O96" s="377"/>
      <c r="P96" s="263"/>
    </row>
    <row r="97" spans="1:17" ht="29.25" customHeight="1" x14ac:dyDescent="0.2">
      <c r="A97" s="407"/>
      <c r="B97" s="408"/>
      <c r="C97" s="369"/>
      <c r="D97" s="371"/>
      <c r="E97" s="373"/>
      <c r="F97" s="87" t="s">
        <v>86</v>
      </c>
      <c r="G97" s="87" t="s">
        <v>87</v>
      </c>
      <c r="H97" s="88" t="s">
        <v>23</v>
      </c>
      <c r="I97" s="381"/>
      <c r="J97" s="381"/>
      <c r="K97" s="381"/>
      <c r="L97" s="381"/>
      <c r="M97" s="129"/>
      <c r="N97" s="138"/>
      <c r="O97" s="378"/>
      <c r="P97" s="270"/>
    </row>
    <row r="98" spans="1:17" ht="42.75" x14ac:dyDescent="0.2">
      <c r="A98" s="234">
        <v>71</v>
      </c>
      <c r="B98" s="251" t="s">
        <v>89</v>
      </c>
      <c r="C98" s="236">
        <v>90737</v>
      </c>
      <c r="D98" s="250" t="s">
        <v>11</v>
      </c>
      <c r="E98" s="235">
        <v>835</v>
      </c>
      <c r="F98" s="238" t="s">
        <v>27</v>
      </c>
      <c r="G98" s="238" t="s">
        <v>28</v>
      </c>
      <c r="H98" s="239" t="s">
        <v>12</v>
      </c>
      <c r="I98" s="240"/>
      <c r="J98" s="240"/>
      <c r="K98" s="241"/>
      <c r="L98" s="240">
        <v>4.2389999999999999</v>
      </c>
      <c r="M98" s="252"/>
      <c r="N98" s="253"/>
      <c r="O98" s="254" t="s">
        <v>211</v>
      </c>
      <c r="P98" s="275" t="s">
        <v>258</v>
      </c>
    </row>
    <row r="99" spans="1:17" ht="29.25" customHeight="1" x14ac:dyDescent="0.2">
      <c r="A99" s="205">
        <v>71</v>
      </c>
      <c r="B99" s="249" t="s">
        <v>250</v>
      </c>
      <c r="C99" s="196">
        <v>97179</v>
      </c>
      <c r="D99" s="197" t="s">
        <v>11</v>
      </c>
      <c r="E99" s="195">
        <v>835</v>
      </c>
      <c r="F99" s="198" t="s">
        <v>27</v>
      </c>
      <c r="G99" s="198" t="s">
        <v>28</v>
      </c>
      <c r="H99" s="199" t="s">
        <v>12</v>
      </c>
      <c r="I99" s="201"/>
      <c r="J99" s="201"/>
      <c r="K99" s="206"/>
      <c r="L99" s="201">
        <v>4.2389999999999999</v>
      </c>
      <c r="M99" s="207"/>
      <c r="N99" s="208"/>
      <c r="O99" s="204" t="s">
        <v>251</v>
      </c>
      <c r="P99" s="267"/>
    </row>
    <row r="100" spans="1:17" ht="42.75" x14ac:dyDescent="0.2">
      <c r="A100" s="218">
        <v>83</v>
      </c>
      <c r="B100" s="255" t="s">
        <v>89</v>
      </c>
      <c r="C100" s="220">
        <v>90737</v>
      </c>
      <c r="D100" s="256" t="s">
        <v>11</v>
      </c>
      <c r="E100" s="222">
        <v>835</v>
      </c>
      <c r="F100" s="257" t="s">
        <v>27</v>
      </c>
      <c r="G100" s="257" t="s">
        <v>28</v>
      </c>
      <c r="H100" s="224" t="s">
        <v>12</v>
      </c>
      <c r="I100" s="225">
        <v>65.935000000000002</v>
      </c>
      <c r="J100" s="225"/>
      <c r="K100" s="226"/>
      <c r="L100" s="225"/>
      <c r="M100" s="227"/>
      <c r="N100" s="228"/>
      <c r="O100" s="178" t="s">
        <v>105</v>
      </c>
      <c r="P100" s="273" t="s">
        <v>258</v>
      </c>
    </row>
    <row r="101" spans="1:17" ht="29.25" customHeight="1" x14ac:dyDescent="0.2">
      <c r="A101" s="209">
        <v>83</v>
      </c>
      <c r="B101" s="260" t="s">
        <v>250</v>
      </c>
      <c r="C101" s="211">
        <v>97179</v>
      </c>
      <c r="D101" s="258" t="s">
        <v>11</v>
      </c>
      <c r="E101" s="213">
        <v>835</v>
      </c>
      <c r="F101" s="259" t="s">
        <v>27</v>
      </c>
      <c r="G101" s="259" t="s">
        <v>28</v>
      </c>
      <c r="H101" s="214" t="s">
        <v>12</v>
      </c>
      <c r="I101" s="179">
        <v>65.935000000000002</v>
      </c>
      <c r="J101" s="179"/>
      <c r="K101" s="215"/>
      <c r="L101" s="179"/>
      <c r="M101" s="216"/>
      <c r="N101" s="217"/>
      <c r="O101" s="180" t="s">
        <v>105</v>
      </c>
      <c r="P101" s="271"/>
    </row>
    <row r="102" spans="1:17" ht="29.25" customHeight="1" x14ac:dyDescent="0.2">
      <c r="A102" s="181">
        <v>84</v>
      </c>
      <c r="B102" s="182" t="s">
        <v>89</v>
      </c>
      <c r="C102" s="183">
        <v>90737</v>
      </c>
      <c r="D102" s="193" t="s">
        <v>11</v>
      </c>
      <c r="E102" s="185">
        <v>835</v>
      </c>
      <c r="F102" s="186" t="s">
        <v>27</v>
      </c>
      <c r="G102" s="186" t="s">
        <v>28</v>
      </c>
      <c r="H102" s="187" t="s">
        <v>12</v>
      </c>
      <c r="I102" s="188">
        <v>331.66500000000002</v>
      </c>
      <c r="J102" s="188"/>
      <c r="K102" s="189"/>
      <c r="L102" s="188"/>
      <c r="M102" s="276"/>
      <c r="N102" s="277"/>
      <c r="O102" s="278" t="s">
        <v>107</v>
      </c>
      <c r="P102" s="272" t="s">
        <v>261</v>
      </c>
    </row>
    <row r="103" spans="1:17" ht="29.25" customHeight="1" x14ac:dyDescent="0.2">
      <c r="A103" s="181">
        <v>85</v>
      </c>
      <c r="B103" s="182" t="s">
        <v>89</v>
      </c>
      <c r="C103" s="183">
        <v>90737</v>
      </c>
      <c r="D103" s="193" t="s">
        <v>11</v>
      </c>
      <c r="E103" s="185">
        <v>835</v>
      </c>
      <c r="F103" s="186" t="s">
        <v>27</v>
      </c>
      <c r="G103" s="186" t="s">
        <v>28</v>
      </c>
      <c r="H103" s="187" t="s">
        <v>12</v>
      </c>
      <c r="I103" s="188">
        <v>83.061000000000007</v>
      </c>
      <c r="J103" s="188"/>
      <c r="K103" s="189"/>
      <c r="L103" s="188"/>
      <c r="M103" s="276"/>
      <c r="N103" s="277"/>
      <c r="O103" s="278" t="s">
        <v>107</v>
      </c>
      <c r="P103" s="272" t="s">
        <v>261</v>
      </c>
    </row>
    <row r="104" spans="1:17" s="80" customFormat="1" ht="51.75" customHeight="1" x14ac:dyDescent="0.2">
      <c r="A104" s="181">
        <v>86</v>
      </c>
      <c r="B104" s="182" t="s">
        <v>146</v>
      </c>
      <c r="C104" s="183">
        <v>9629</v>
      </c>
      <c r="D104" s="193" t="s">
        <v>16</v>
      </c>
      <c r="E104" s="279">
        <v>1188</v>
      </c>
      <c r="F104" s="280" t="s">
        <v>126</v>
      </c>
      <c r="G104" s="281" t="s">
        <v>286</v>
      </c>
      <c r="H104" s="282" t="s">
        <v>12</v>
      </c>
      <c r="I104" s="188"/>
      <c r="J104" s="188"/>
      <c r="K104" s="188">
        <v>8763.0310000000009</v>
      </c>
      <c r="L104" s="188"/>
      <c r="M104" s="276">
        <v>2.82</v>
      </c>
      <c r="N104" s="277" t="s">
        <v>237</v>
      </c>
      <c r="O104" s="278" t="s">
        <v>196</v>
      </c>
      <c r="P104" s="272" t="s">
        <v>261</v>
      </c>
      <c r="Q104"/>
    </row>
    <row r="105" spans="1:17" ht="30" customHeight="1" x14ac:dyDescent="0.2">
      <c r="A105" s="181">
        <v>87</v>
      </c>
      <c r="B105" s="182" t="s">
        <v>90</v>
      </c>
      <c r="C105" s="183">
        <v>416</v>
      </c>
      <c r="D105" s="193" t="s">
        <v>17</v>
      </c>
      <c r="E105" s="185">
        <v>1213</v>
      </c>
      <c r="F105" s="186" t="s">
        <v>91</v>
      </c>
      <c r="G105" s="186" t="s">
        <v>92</v>
      </c>
      <c r="H105" s="187" t="s">
        <v>12</v>
      </c>
      <c r="I105" s="188">
        <v>29.036000000000001</v>
      </c>
      <c r="J105" s="188"/>
      <c r="K105" s="189"/>
      <c r="L105" s="188"/>
      <c r="M105" s="276"/>
      <c r="N105" s="277"/>
      <c r="O105" s="278" t="s">
        <v>197</v>
      </c>
      <c r="P105" s="272" t="s">
        <v>261</v>
      </c>
    </row>
    <row r="106" spans="1:17" ht="75" x14ac:dyDescent="0.2">
      <c r="A106" s="169" t="s">
        <v>255</v>
      </c>
      <c r="B106" s="260" t="s">
        <v>256</v>
      </c>
      <c r="C106" s="171">
        <v>16161</v>
      </c>
      <c r="D106" s="172" t="s">
        <v>16</v>
      </c>
      <c r="E106" s="170">
        <v>1188</v>
      </c>
      <c r="F106" s="173" t="s">
        <v>126</v>
      </c>
      <c r="G106" s="173" t="s">
        <v>286</v>
      </c>
      <c r="H106" s="174" t="s">
        <v>12</v>
      </c>
      <c r="I106" s="175"/>
      <c r="J106" s="175"/>
      <c r="K106" s="176">
        <v>9636.777</v>
      </c>
      <c r="L106" s="175"/>
      <c r="M106" s="283">
        <v>2.82</v>
      </c>
      <c r="N106" s="284" t="s">
        <v>237</v>
      </c>
      <c r="O106" s="285" t="s">
        <v>196</v>
      </c>
      <c r="P106" s="286" t="s">
        <v>297</v>
      </c>
    </row>
    <row r="107" spans="1:17" ht="45" x14ac:dyDescent="0.2">
      <c r="A107" s="169" t="s">
        <v>287</v>
      </c>
      <c r="B107" s="260" t="s">
        <v>292</v>
      </c>
      <c r="C107" s="171">
        <v>31260</v>
      </c>
      <c r="D107" s="172" t="s">
        <v>151</v>
      </c>
      <c r="E107" s="170">
        <v>835</v>
      </c>
      <c r="F107" s="173" t="s">
        <v>27</v>
      </c>
      <c r="G107" s="259" t="s">
        <v>28</v>
      </c>
      <c r="H107" s="174" t="s">
        <v>12</v>
      </c>
      <c r="I107" s="175">
        <v>12.787000000000001</v>
      </c>
      <c r="J107" s="175"/>
      <c r="K107" s="176"/>
      <c r="L107" s="175"/>
      <c r="M107" s="283"/>
      <c r="N107" s="284"/>
      <c r="O107" s="285" t="s">
        <v>107</v>
      </c>
      <c r="P107" s="296" t="s">
        <v>294</v>
      </c>
    </row>
    <row r="108" spans="1:17" ht="45" x14ac:dyDescent="0.2">
      <c r="A108" s="169" t="s">
        <v>288</v>
      </c>
      <c r="B108" s="260" t="s">
        <v>292</v>
      </c>
      <c r="C108" s="171">
        <v>31260</v>
      </c>
      <c r="D108" s="172" t="s">
        <v>151</v>
      </c>
      <c r="E108" s="170">
        <v>835</v>
      </c>
      <c r="F108" s="173" t="s">
        <v>27</v>
      </c>
      <c r="G108" s="259" t="s">
        <v>28</v>
      </c>
      <c r="H108" s="174" t="s">
        <v>12</v>
      </c>
      <c r="I108" s="175">
        <v>6.46</v>
      </c>
      <c r="J108" s="175"/>
      <c r="K108" s="176"/>
      <c r="L108" s="175"/>
      <c r="M108" s="283"/>
      <c r="N108" s="284"/>
      <c r="O108" s="285" t="s">
        <v>107</v>
      </c>
      <c r="P108" s="296" t="s">
        <v>294</v>
      </c>
    </row>
    <row r="109" spans="1:17" ht="45" x14ac:dyDescent="0.2">
      <c r="A109" s="169" t="s">
        <v>289</v>
      </c>
      <c r="B109" s="260" t="s">
        <v>264</v>
      </c>
      <c r="C109" s="171">
        <v>88316</v>
      </c>
      <c r="D109" s="172" t="s">
        <v>11</v>
      </c>
      <c r="E109" s="170">
        <v>835</v>
      </c>
      <c r="F109" s="173" t="s">
        <v>27</v>
      </c>
      <c r="G109" s="259" t="s">
        <v>28</v>
      </c>
      <c r="H109" s="174" t="s">
        <v>12</v>
      </c>
      <c r="I109" s="175">
        <v>55.279000000000003</v>
      </c>
      <c r="J109" s="175"/>
      <c r="K109" s="176"/>
      <c r="L109" s="175"/>
      <c r="M109" s="283"/>
      <c r="N109" s="284"/>
      <c r="O109" s="285" t="s">
        <v>107</v>
      </c>
      <c r="P109" s="296" t="s">
        <v>294</v>
      </c>
    </row>
    <row r="110" spans="1:17" ht="45" x14ac:dyDescent="0.2">
      <c r="A110" s="169" t="s">
        <v>290</v>
      </c>
      <c r="B110" s="260" t="s">
        <v>293</v>
      </c>
      <c r="C110" s="171">
        <v>36239</v>
      </c>
      <c r="D110" s="172" t="s">
        <v>11</v>
      </c>
      <c r="E110" s="170">
        <v>835</v>
      </c>
      <c r="F110" s="173" t="s">
        <v>27</v>
      </c>
      <c r="G110" s="259" t="s">
        <v>28</v>
      </c>
      <c r="H110" s="174" t="s">
        <v>12</v>
      </c>
      <c r="I110" s="175">
        <v>12.768000000000001</v>
      </c>
      <c r="J110" s="175"/>
      <c r="K110" s="176"/>
      <c r="L110" s="175"/>
      <c r="M110" s="283"/>
      <c r="N110" s="284"/>
      <c r="O110" s="285" t="s">
        <v>107</v>
      </c>
      <c r="P110" s="296" t="s">
        <v>294</v>
      </c>
    </row>
    <row r="111" spans="1:17" ht="45" x14ac:dyDescent="0.2">
      <c r="A111" s="169" t="s">
        <v>291</v>
      </c>
      <c r="B111" s="260" t="s">
        <v>275</v>
      </c>
      <c r="C111" s="171">
        <v>6789</v>
      </c>
      <c r="D111" s="172" t="s">
        <v>11</v>
      </c>
      <c r="E111" s="170">
        <v>939</v>
      </c>
      <c r="F111" s="173" t="s">
        <v>277</v>
      </c>
      <c r="G111" s="173" t="s">
        <v>278</v>
      </c>
      <c r="H111" s="174" t="s">
        <v>12</v>
      </c>
      <c r="I111" s="175">
        <v>6.1349999999999998</v>
      </c>
      <c r="J111" s="175"/>
      <c r="K111" s="176"/>
      <c r="L111" s="175"/>
      <c r="M111" s="283"/>
      <c r="N111" s="284"/>
      <c r="O111" s="285" t="s">
        <v>195</v>
      </c>
      <c r="P111" s="296" t="s">
        <v>294</v>
      </c>
    </row>
    <row r="112" spans="1:17" ht="42.75" x14ac:dyDescent="0.2">
      <c r="A112" s="234">
        <v>72</v>
      </c>
      <c r="B112" s="251" t="s">
        <v>90</v>
      </c>
      <c r="C112" s="236">
        <v>416</v>
      </c>
      <c r="D112" s="250" t="s">
        <v>17</v>
      </c>
      <c r="E112" s="235">
        <v>1213</v>
      </c>
      <c r="F112" s="238" t="s">
        <v>91</v>
      </c>
      <c r="G112" s="238" t="s">
        <v>92</v>
      </c>
      <c r="H112" s="239" t="s">
        <v>12</v>
      </c>
      <c r="I112" s="240"/>
      <c r="J112" s="240"/>
      <c r="K112" s="241"/>
      <c r="L112" s="240">
        <v>47.125999999999998</v>
      </c>
      <c r="M112" s="242"/>
      <c r="N112" s="243"/>
      <c r="O112" s="244" t="s">
        <v>204</v>
      </c>
      <c r="P112" s="275" t="s">
        <v>258</v>
      </c>
    </row>
    <row r="113" spans="1:16" ht="29.25" customHeight="1" x14ac:dyDescent="0.2">
      <c r="A113" s="205">
        <v>72</v>
      </c>
      <c r="B113" s="249" t="s">
        <v>257</v>
      </c>
      <c r="C113" s="196">
        <v>425</v>
      </c>
      <c r="D113" s="197" t="s">
        <v>17</v>
      </c>
      <c r="E113" s="195">
        <v>1213</v>
      </c>
      <c r="F113" s="198" t="s">
        <v>91</v>
      </c>
      <c r="G113" s="198" t="s">
        <v>92</v>
      </c>
      <c r="H113" s="199" t="s">
        <v>12</v>
      </c>
      <c r="I113" s="201"/>
      <c r="J113" s="201"/>
      <c r="K113" s="206"/>
      <c r="L113" s="201">
        <v>48.011000000000003</v>
      </c>
      <c r="M113" s="246"/>
      <c r="N113" s="247"/>
      <c r="O113" s="248" t="s">
        <v>204</v>
      </c>
      <c r="P113" s="267"/>
    </row>
    <row r="114" spans="1:16" ht="52.5" customHeight="1" x14ac:dyDescent="0.2">
      <c r="A114" s="39">
        <v>88</v>
      </c>
      <c r="B114" s="40" t="s">
        <v>32</v>
      </c>
      <c r="C114" s="47">
        <v>12815</v>
      </c>
      <c r="D114" s="58" t="s">
        <v>16</v>
      </c>
      <c r="E114" s="48">
        <v>1188</v>
      </c>
      <c r="F114" s="64" t="s">
        <v>126</v>
      </c>
      <c r="G114" s="62" t="s">
        <v>286</v>
      </c>
      <c r="H114" s="49" t="s">
        <v>12</v>
      </c>
      <c r="I114" s="85"/>
      <c r="J114" s="85">
        <v>80.103999999999999</v>
      </c>
      <c r="K114" s="83"/>
      <c r="L114" s="85"/>
      <c r="M114" s="131"/>
      <c r="N114" s="140"/>
      <c r="O114" s="56" t="s">
        <v>189</v>
      </c>
      <c r="P114" s="266"/>
    </row>
    <row r="115" spans="1:16" ht="49.5" customHeight="1" x14ac:dyDescent="0.2">
      <c r="A115" s="39">
        <v>89</v>
      </c>
      <c r="B115" s="40" t="s">
        <v>32</v>
      </c>
      <c r="C115" s="47">
        <v>12815</v>
      </c>
      <c r="D115" s="58" t="s">
        <v>16</v>
      </c>
      <c r="E115" s="48">
        <v>1188</v>
      </c>
      <c r="F115" s="64" t="s">
        <v>126</v>
      </c>
      <c r="G115" s="62" t="s">
        <v>286</v>
      </c>
      <c r="H115" s="49" t="s">
        <v>12</v>
      </c>
      <c r="I115" s="85"/>
      <c r="J115" s="85">
        <v>148.75299999999999</v>
      </c>
      <c r="K115" s="83"/>
      <c r="L115" s="85"/>
      <c r="M115" s="131"/>
      <c r="N115" s="140"/>
      <c r="O115" s="56" t="s">
        <v>189</v>
      </c>
      <c r="P115" s="266"/>
    </row>
    <row r="116" spans="1:16" ht="42.75" x14ac:dyDescent="0.2">
      <c r="A116" s="96">
        <v>86</v>
      </c>
      <c r="B116" s="90" t="s">
        <v>32</v>
      </c>
      <c r="C116" s="104">
        <v>12815</v>
      </c>
      <c r="D116" s="98" t="s">
        <v>16</v>
      </c>
      <c r="E116" s="103">
        <v>1188</v>
      </c>
      <c r="F116" s="101" t="s">
        <v>126</v>
      </c>
      <c r="G116" s="102" t="s">
        <v>286</v>
      </c>
      <c r="H116" s="105" t="s">
        <v>12</v>
      </c>
      <c r="I116" s="99"/>
      <c r="J116" s="99"/>
      <c r="K116" s="94"/>
      <c r="L116" s="99">
        <v>383.40100000000001</v>
      </c>
      <c r="M116" s="130"/>
      <c r="N116" s="139"/>
      <c r="O116" s="95" t="s">
        <v>220</v>
      </c>
      <c r="P116" s="269"/>
    </row>
    <row r="117" spans="1:16" ht="42.75" x14ac:dyDescent="0.2">
      <c r="A117" s="96">
        <v>87</v>
      </c>
      <c r="B117" s="90" t="s">
        <v>32</v>
      </c>
      <c r="C117" s="104">
        <v>12815</v>
      </c>
      <c r="D117" s="98" t="s">
        <v>16</v>
      </c>
      <c r="E117" s="103">
        <v>1188</v>
      </c>
      <c r="F117" s="101" t="s">
        <v>126</v>
      </c>
      <c r="G117" s="102" t="s">
        <v>286</v>
      </c>
      <c r="H117" s="105" t="s">
        <v>12</v>
      </c>
      <c r="I117" s="99"/>
      <c r="J117" s="99"/>
      <c r="K117" s="94"/>
      <c r="L117" s="99">
        <v>127.911</v>
      </c>
      <c r="M117" s="130"/>
      <c r="N117" s="139"/>
      <c r="O117" s="95" t="s">
        <v>220</v>
      </c>
      <c r="P117" s="269"/>
    </row>
    <row r="118" spans="1:16" ht="42.75" x14ac:dyDescent="0.2">
      <c r="A118" s="96">
        <v>88</v>
      </c>
      <c r="B118" s="90" t="s">
        <v>32</v>
      </c>
      <c r="C118" s="104">
        <v>12815</v>
      </c>
      <c r="D118" s="98" t="s">
        <v>16</v>
      </c>
      <c r="E118" s="103">
        <v>1188</v>
      </c>
      <c r="F118" s="101" t="s">
        <v>126</v>
      </c>
      <c r="G118" s="102" t="s">
        <v>286</v>
      </c>
      <c r="H118" s="105" t="s">
        <v>12</v>
      </c>
      <c r="I118" s="99"/>
      <c r="J118" s="99"/>
      <c r="K118" s="94"/>
      <c r="L118" s="99">
        <v>5.7229999999999999</v>
      </c>
      <c r="M118" s="130">
        <v>5.7229999999999999</v>
      </c>
      <c r="N118" s="139" t="s">
        <v>237</v>
      </c>
      <c r="O118" s="95" t="s">
        <v>221</v>
      </c>
      <c r="P118" s="269"/>
    </row>
    <row r="119" spans="1:16" ht="42.75" x14ac:dyDescent="0.2">
      <c r="A119" s="96">
        <v>89</v>
      </c>
      <c r="B119" s="90" t="s">
        <v>32</v>
      </c>
      <c r="C119" s="104">
        <v>12815</v>
      </c>
      <c r="D119" s="98" t="s">
        <v>16</v>
      </c>
      <c r="E119" s="103">
        <v>1188</v>
      </c>
      <c r="F119" s="101" t="s">
        <v>126</v>
      </c>
      <c r="G119" s="102" t="s">
        <v>286</v>
      </c>
      <c r="H119" s="105" t="s">
        <v>12</v>
      </c>
      <c r="I119" s="99"/>
      <c r="J119" s="99"/>
      <c r="K119" s="94"/>
      <c r="L119" s="99">
        <v>59.438000000000002</v>
      </c>
      <c r="M119" s="130"/>
      <c r="N119" s="139"/>
      <c r="O119" s="95" t="s">
        <v>213</v>
      </c>
      <c r="P119" s="269"/>
    </row>
    <row r="120" spans="1:16" ht="42.75" x14ac:dyDescent="0.2">
      <c r="A120" s="96">
        <v>90</v>
      </c>
      <c r="B120" s="90" t="s">
        <v>32</v>
      </c>
      <c r="C120" s="104">
        <v>12815</v>
      </c>
      <c r="D120" s="98" t="s">
        <v>16</v>
      </c>
      <c r="E120" s="103">
        <v>1188</v>
      </c>
      <c r="F120" s="101" t="s">
        <v>126</v>
      </c>
      <c r="G120" s="102" t="s">
        <v>286</v>
      </c>
      <c r="H120" s="105" t="s">
        <v>12</v>
      </c>
      <c r="I120" s="99"/>
      <c r="J120" s="99"/>
      <c r="K120" s="94"/>
      <c r="L120" s="99">
        <v>324.048</v>
      </c>
      <c r="M120" s="130"/>
      <c r="N120" s="139"/>
      <c r="O120" s="95" t="s">
        <v>213</v>
      </c>
      <c r="P120" s="269"/>
    </row>
    <row r="121" spans="1:16" ht="67.5" customHeight="1" x14ac:dyDescent="0.2">
      <c r="A121" s="96">
        <v>91</v>
      </c>
      <c r="B121" s="90" t="s">
        <v>32</v>
      </c>
      <c r="C121" s="104">
        <v>12815</v>
      </c>
      <c r="D121" s="98" t="s">
        <v>16</v>
      </c>
      <c r="E121" s="103">
        <v>1188</v>
      </c>
      <c r="F121" s="101" t="s">
        <v>126</v>
      </c>
      <c r="G121" s="102" t="s">
        <v>286</v>
      </c>
      <c r="H121" s="105" t="s">
        <v>12</v>
      </c>
      <c r="I121" s="99"/>
      <c r="J121" s="99"/>
      <c r="K121" s="94"/>
      <c r="L121" s="99">
        <v>871.11800000000005</v>
      </c>
      <c r="M121" s="130">
        <v>8.3780000000000001</v>
      </c>
      <c r="N121" s="139" t="s">
        <v>237</v>
      </c>
      <c r="O121" s="95" t="s">
        <v>222</v>
      </c>
      <c r="P121" s="269"/>
    </row>
    <row r="122" spans="1:16" ht="42.75" x14ac:dyDescent="0.2">
      <c r="A122" s="287">
        <v>90</v>
      </c>
      <c r="B122" s="255" t="s">
        <v>89</v>
      </c>
      <c r="C122" s="288">
        <v>90737</v>
      </c>
      <c r="D122" s="289" t="s">
        <v>11</v>
      </c>
      <c r="E122" s="290">
        <v>835</v>
      </c>
      <c r="F122" s="223" t="s">
        <v>27</v>
      </c>
      <c r="G122" s="223" t="s">
        <v>28</v>
      </c>
      <c r="H122" s="224" t="s">
        <v>12</v>
      </c>
      <c r="I122" s="225">
        <v>44.539000000000001</v>
      </c>
      <c r="J122" s="225"/>
      <c r="K122" s="226"/>
      <c r="L122" s="225"/>
      <c r="M122" s="291"/>
      <c r="N122" s="292"/>
      <c r="O122" s="293" t="s">
        <v>107</v>
      </c>
      <c r="P122" s="273" t="s">
        <v>258</v>
      </c>
    </row>
    <row r="123" spans="1:16" ht="29.25" customHeight="1" x14ac:dyDescent="0.2">
      <c r="A123" s="169">
        <v>90</v>
      </c>
      <c r="B123" s="260" t="s">
        <v>250</v>
      </c>
      <c r="C123" s="211">
        <v>97179</v>
      </c>
      <c r="D123" s="258" t="s">
        <v>11</v>
      </c>
      <c r="E123" s="213">
        <v>835</v>
      </c>
      <c r="F123" s="259" t="s">
        <v>27</v>
      </c>
      <c r="G123" s="259" t="s">
        <v>28</v>
      </c>
      <c r="H123" s="214" t="s">
        <v>12</v>
      </c>
      <c r="I123" s="175">
        <v>44.539000000000001</v>
      </c>
      <c r="J123" s="175"/>
      <c r="K123" s="176"/>
      <c r="L123" s="175"/>
      <c r="M123" s="283"/>
      <c r="N123" s="284"/>
      <c r="O123" s="285" t="s">
        <v>107</v>
      </c>
      <c r="P123" s="271"/>
    </row>
    <row r="124" spans="1:16" ht="42.75" x14ac:dyDescent="0.2">
      <c r="A124" s="181">
        <v>91</v>
      </c>
      <c r="B124" s="182" t="s">
        <v>89</v>
      </c>
      <c r="C124" s="183">
        <v>90737</v>
      </c>
      <c r="D124" s="193" t="s">
        <v>11</v>
      </c>
      <c r="E124" s="185">
        <v>835</v>
      </c>
      <c r="F124" s="186" t="s">
        <v>27</v>
      </c>
      <c r="G124" s="186" t="s">
        <v>28</v>
      </c>
      <c r="H124" s="187" t="s">
        <v>12</v>
      </c>
      <c r="I124" s="188">
        <v>212.16800000000001</v>
      </c>
      <c r="J124" s="188"/>
      <c r="K124" s="189"/>
      <c r="L124" s="188"/>
      <c r="M124" s="276"/>
      <c r="N124" s="277"/>
      <c r="O124" s="278" t="s">
        <v>107</v>
      </c>
      <c r="P124" s="272" t="s">
        <v>308</v>
      </c>
    </row>
    <row r="125" spans="1:16" ht="29.25" customHeight="1" x14ac:dyDescent="0.2">
      <c r="A125" s="169" t="s">
        <v>259</v>
      </c>
      <c r="B125" s="260" t="s">
        <v>250</v>
      </c>
      <c r="C125" s="211">
        <v>97179</v>
      </c>
      <c r="D125" s="258" t="s">
        <v>11</v>
      </c>
      <c r="E125" s="213">
        <v>835</v>
      </c>
      <c r="F125" s="259" t="s">
        <v>27</v>
      </c>
      <c r="G125" s="259" t="s">
        <v>28</v>
      </c>
      <c r="H125" s="214" t="s">
        <v>12</v>
      </c>
      <c r="I125" s="175">
        <v>41.06</v>
      </c>
      <c r="J125" s="116"/>
      <c r="K125" s="122"/>
      <c r="L125" s="116"/>
      <c r="M125" s="133"/>
      <c r="N125" s="142"/>
      <c r="O125" s="285" t="s">
        <v>107</v>
      </c>
      <c r="P125" s="286" t="s">
        <v>260</v>
      </c>
    </row>
    <row r="126" spans="1:16" ht="42.75" x14ac:dyDescent="0.2">
      <c r="A126" s="234">
        <v>92</v>
      </c>
      <c r="B126" s="251" t="s">
        <v>89</v>
      </c>
      <c r="C126" s="236">
        <v>90737</v>
      </c>
      <c r="D126" s="250" t="s">
        <v>11</v>
      </c>
      <c r="E126" s="235">
        <v>835</v>
      </c>
      <c r="F126" s="238" t="s">
        <v>27</v>
      </c>
      <c r="G126" s="238" t="s">
        <v>28</v>
      </c>
      <c r="H126" s="239" t="s">
        <v>12</v>
      </c>
      <c r="I126" s="240"/>
      <c r="J126" s="240"/>
      <c r="K126" s="241"/>
      <c r="L126" s="240">
        <v>94.55</v>
      </c>
      <c r="M126" s="242"/>
      <c r="N126" s="243"/>
      <c r="O126" s="244" t="s">
        <v>223</v>
      </c>
      <c r="P126" s="275" t="s">
        <v>258</v>
      </c>
    </row>
    <row r="127" spans="1:16" ht="29.25" customHeight="1" x14ac:dyDescent="0.2">
      <c r="A127" s="205">
        <v>92</v>
      </c>
      <c r="B127" s="249" t="s">
        <v>250</v>
      </c>
      <c r="C127" s="196">
        <v>97179</v>
      </c>
      <c r="D127" s="197" t="s">
        <v>11</v>
      </c>
      <c r="E127" s="195">
        <v>835</v>
      </c>
      <c r="F127" s="198" t="s">
        <v>27</v>
      </c>
      <c r="G127" s="198" t="s">
        <v>28</v>
      </c>
      <c r="H127" s="199" t="s">
        <v>12</v>
      </c>
      <c r="I127" s="201"/>
      <c r="J127" s="201"/>
      <c r="K127" s="206"/>
      <c r="L127" s="201">
        <v>94.55</v>
      </c>
      <c r="M127" s="246"/>
      <c r="N127" s="247"/>
      <c r="O127" s="248" t="s">
        <v>223</v>
      </c>
      <c r="P127" s="267"/>
    </row>
    <row r="128" spans="1:16" ht="42.75" x14ac:dyDescent="0.2">
      <c r="A128" s="234">
        <v>73</v>
      </c>
      <c r="B128" s="251" t="s">
        <v>89</v>
      </c>
      <c r="C128" s="236">
        <v>90737</v>
      </c>
      <c r="D128" s="250" t="s">
        <v>11</v>
      </c>
      <c r="E128" s="235">
        <v>835</v>
      </c>
      <c r="F128" s="238" t="s">
        <v>27</v>
      </c>
      <c r="G128" s="238" t="s">
        <v>28</v>
      </c>
      <c r="H128" s="239" t="s">
        <v>12</v>
      </c>
      <c r="I128" s="240"/>
      <c r="J128" s="240"/>
      <c r="K128" s="241"/>
      <c r="L128" s="240">
        <v>6.99</v>
      </c>
      <c r="M128" s="242"/>
      <c r="N128" s="243"/>
      <c r="O128" s="244" t="s">
        <v>204</v>
      </c>
      <c r="P128" s="275" t="s">
        <v>258</v>
      </c>
    </row>
    <row r="129" spans="1:16" ht="29.25" customHeight="1" x14ac:dyDescent="0.2">
      <c r="A129" s="205">
        <v>73</v>
      </c>
      <c r="B129" s="249" t="s">
        <v>250</v>
      </c>
      <c r="C129" s="196">
        <v>97179</v>
      </c>
      <c r="D129" s="197" t="s">
        <v>11</v>
      </c>
      <c r="E129" s="195">
        <v>835</v>
      </c>
      <c r="F129" s="198" t="s">
        <v>27</v>
      </c>
      <c r="G129" s="198" t="s">
        <v>28</v>
      </c>
      <c r="H129" s="199" t="s">
        <v>12</v>
      </c>
      <c r="I129" s="99"/>
      <c r="J129" s="99"/>
      <c r="K129" s="94"/>
      <c r="L129" s="201">
        <v>6.99</v>
      </c>
      <c r="M129" s="130"/>
      <c r="N129" s="139"/>
      <c r="O129" s="248" t="s">
        <v>263</v>
      </c>
      <c r="P129" s="269"/>
    </row>
    <row r="130" spans="1:16" ht="42.75" x14ac:dyDescent="0.2">
      <c r="A130" s="234">
        <v>74</v>
      </c>
      <c r="B130" s="251" t="s">
        <v>93</v>
      </c>
      <c r="C130" s="236">
        <v>154972</v>
      </c>
      <c r="D130" s="250" t="s">
        <v>11</v>
      </c>
      <c r="E130" s="235">
        <v>835</v>
      </c>
      <c r="F130" s="238" t="s">
        <v>27</v>
      </c>
      <c r="G130" s="238" t="s">
        <v>28</v>
      </c>
      <c r="H130" s="239" t="s">
        <v>12</v>
      </c>
      <c r="I130" s="240"/>
      <c r="J130" s="240"/>
      <c r="K130" s="241"/>
      <c r="L130" s="240">
        <v>17.186</v>
      </c>
      <c r="M130" s="242"/>
      <c r="N130" s="243"/>
      <c r="O130" s="244" t="s">
        <v>224</v>
      </c>
      <c r="P130" s="275" t="s">
        <v>258</v>
      </c>
    </row>
    <row r="131" spans="1:16" ht="29.25" customHeight="1" x14ac:dyDescent="0.2">
      <c r="A131" s="205">
        <v>74</v>
      </c>
      <c r="B131" s="249" t="s">
        <v>264</v>
      </c>
      <c r="C131" s="196">
        <v>88316</v>
      </c>
      <c r="D131" s="197" t="s">
        <v>11</v>
      </c>
      <c r="E131" s="195">
        <v>835</v>
      </c>
      <c r="F131" s="198" t="s">
        <v>27</v>
      </c>
      <c r="G131" s="198" t="s">
        <v>28</v>
      </c>
      <c r="H131" s="199" t="s">
        <v>12</v>
      </c>
      <c r="I131" s="201"/>
      <c r="J131" s="201"/>
      <c r="K131" s="206"/>
      <c r="L131" s="201">
        <v>17.186</v>
      </c>
      <c r="M131" s="246"/>
      <c r="N131" s="247"/>
      <c r="O131" s="248" t="s">
        <v>224</v>
      </c>
      <c r="P131" s="269"/>
    </row>
    <row r="132" spans="1:16" ht="71.25" x14ac:dyDescent="0.2">
      <c r="A132" s="234">
        <v>75</v>
      </c>
      <c r="B132" s="251" t="s">
        <v>93</v>
      </c>
      <c r="C132" s="236">
        <v>154972</v>
      </c>
      <c r="D132" s="250" t="s">
        <v>11</v>
      </c>
      <c r="E132" s="235">
        <v>835</v>
      </c>
      <c r="F132" s="238" t="s">
        <v>27</v>
      </c>
      <c r="G132" s="238" t="s">
        <v>28</v>
      </c>
      <c r="H132" s="239" t="s">
        <v>12</v>
      </c>
      <c r="I132" s="240"/>
      <c r="J132" s="240"/>
      <c r="K132" s="241"/>
      <c r="L132" s="240">
        <v>3.532</v>
      </c>
      <c r="M132" s="242"/>
      <c r="N132" s="243"/>
      <c r="O132" s="244" t="s">
        <v>224</v>
      </c>
      <c r="P132" s="274" t="s">
        <v>309</v>
      </c>
    </row>
    <row r="133" spans="1:16" ht="45" x14ac:dyDescent="0.2">
      <c r="A133" s="205">
        <v>75</v>
      </c>
      <c r="B133" s="249" t="s">
        <v>256</v>
      </c>
      <c r="C133" s="196">
        <v>16161</v>
      </c>
      <c r="D133" s="197" t="s">
        <v>16</v>
      </c>
      <c r="E133" s="195">
        <v>1188</v>
      </c>
      <c r="F133" s="198" t="s">
        <v>126</v>
      </c>
      <c r="G133" s="198" t="s">
        <v>286</v>
      </c>
      <c r="H133" s="199" t="s">
        <v>12</v>
      </c>
      <c r="I133" s="201"/>
      <c r="J133" s="201"/>
      <c r="K133" s="206"/>
      <c r="L133" s="201">
        <v>3.532</v>
      </c>
      <c r="M133" s="246"/>
      <c r="N133" s="247"/>
      <c r="O133" s="248" t="s">
        <v>224</v>
      </c>
      <c r="P133" s="267"/>
    </row>
    <row r="134" spans="1:16" ht="42.75" x14ac:dyDescent="0.2">
      <c r="A134" s="181">
        <v>76</v>
      </c>
      <c r="B134" s="182" t="s">
        <v>93</v>
      </c>
      <c r="C134" s="183">
        <v>154972</v>
      </c>
      <c r="D134" s="193" t="s">
        <v>11</v>
      </c>
      <c r="E134" s="185">
        <v>835</v>
      </c>
      <c r="F134" s="186" t="s">
        <v>27</v>
      </c>
      <c r="G134" s="186" t="s">
        <v>28</v>
      </c>
      <c r="H134" s="187" t="s">
        <v>12</v>
      </c>
      <c r="I134" s="229"/>
      <c r="J134" s="229"/>
      <c r="K134" s="230"/>
      <c r="L134" s="229">
        <v>12.593</v>
      </c>
      <c r="M134" s="231"/>
      <c r="N134" s="232"/>
      <c r="O134" s="233" t="s">
        <v>224</v>
      </c>
      <c r="P134" s="272" t="s">
        <v>270</v>
      </c>
    </row>
    <row r="135" spans="1:16" ht="45" x14ac:dyDescent="0.2">
      <c r="A135" s="205" t="s">
        <v>265</v>
      </c>
      <c r="B135" s="249" t="s">
        <v>256</v>
      </c>
      <c r="C135" s="196">
        <v>16161</v>
      </c>
      <c r="D135" s="197" t="s">
        <v>16</v>
      </c>
      <c r="E135" s="195">
        <v>1188</v>
      </c>
      <c r="F135" s="198" t="s">
        <v>126</v>
      </c>
      <c r="G135" s="198" t="s">
        <v>286</v>
      </c>
      <c r="H135" s="199" t="s">
        <v>12</v>
      </c>
      <c r="I135" s="201"/>
      <c r="J135" s="201"/>
      <c r="K135" s="206"/>
      <c r="L135" s="201">
        <v>14.173</v>
      </c>
      <c r="M135" s="246"/>
      <c r="N135" s="247"/>
      <c r="O135" s="248" t="s">
        <v>271</v>
      </c>
      <c r="P135" s="267"/>
    </row>
    <row r="136" spans="1:16" ht="29.25" customHeight="1" x14ac:dyDescent="0.2">
      <c r="A136" s="205" t="s">
        <v>266</v>
      </c>
      <c r="B136" s="249" t="s">
        <v>272</v>
      </c>
      <c r="C136" s="196">
        <v>4976</v>
      </c>
      <c r="D136" s="197" t="s">
        <v>11</v>
      </c>
      <c r="E136" s="195">
        <v>933</v>
      </c>
      <c r="F136" s="198" t="s">
        <v>273</v>
      </c>
      <c r="G136" s="198" t="s">
        <v>274</v>
      </c>
      <c r="H136" s="199" t="s">
        <v>12</v>
      </c>
      <c r="I136" s="201"/>
      <c r="J136" s="201"/>
      <c r="K136" s="206"/>
      <c r="L136" s="201">
        <v>2.7919999999999998</v>
      </c>
      <c r="M136" s="246"/>
      <c r="N136" s="247"/>
      <c r="O136" s="248" t="s">
        <v>271</v>
      </c>
      <c r="P136" s="267"/>
    </row>
    <row r="137" spans="1:16" ht="42.75" x14ac:dyDescent="0.2">
      <c r="A137" s="181">
        <v>77</v>
      </c>
      <c r="B137" s="185">
        <v>1189</v>
      </c>
      <c r="C137" s="183">
        <v>779</v>
      </c>
      <c r="D137" s="193" t="s">
        <v>178</v>
      </c>
      <c r="E137" s="185">
        <v>10001</v>
      </c>
      <c r="F137" s="186" t="s">
        <v>34</v>
      </c>
      <c r="G137" s="186" t="s">
        <v>35</v>
      </c>
      <c r="H137" s="187" t="s">
        <v>12</v>
      </c>
      <c r="I137" s="229"/>
      <c r="J137" s="229"/>
      <c r="K137" s="230"/>
      <c r="L137" s="229">
        <v>19.925999999999998</v>
      </c>
      <c r="M137" s="231"/>
      <c r="N137" s="232"/>
      <c r="O137" s="233" t="s">
        <v>224</v>
      </c>
      <c r="P137" s="272" t="s">
        <v>269</v>
      </c>
    </row>
    <row r="138" spans="1:16" ht="29.25" customHeight="1" x14ac:dyDescent="0.2">
      <c r="A138" s="205" t="s">
        <v>267</v>
      </c>
      <c r="B138" s="249" t="s">
        <v>275</v>
      </c>
      <c r="C138" s="196">
        <v>6789</v>
      </c>
      <c r="D138" s="197" t="s">
        <v>11</v>
      </c>
      <c r="E138" s="195">
        <v>939</v>
      </c>
      <c r="F138" s="198" t="s">
        <v>277</v>
      </c>
      <c r="G138" s="198" t="s">
        <v>278</v>
      </c>
      <c r="H138" s="199" t="s">
        <v>12</v>
      </c>
      <c r="I138" s="201"/>
      <c r="J138" s="201"/>
      <c r="K138" s="206"/>
      <c r="L138" s="201">
        <v>11.863</v>
      </c>
      <c r="M138" s="246"/>
      <c r="N138" s="247"/>
      <c r="O138" s="248" t="s">
        <v>271</v>
      </c>
      <c r="P138" s="267"/>
    </row>
    <row r="139" spans="1:16" ht="29.25" customHeight="1" x14ac:dyDescent="0.2">
      <c r="A139" s="205" t="s">
        <v>268</v>
      </c>
      <c r="B139" s="249" t="s">
        <v>276</v>
      </c>
      <c r="C139" s="196">
        <v>4584</v>
      </c>
      <c r="D139" s="197" t="s">
        <v>11</v>
      </c>
      <c r="E139" s="195">
        <v>934</v>
      </c>
      <c r="F139" s="198" t="s">
        <v>227</v>
      </c>
      <c r="G139" s="198" t="s">
        <v>228</v>
      </c>
      <c r="H139" s="199" t="s">
        <v>12</v>
      </c>
      <c r="I139" s="201"/>
      <c r="J139" s="201"/>
      <c r="K139" s="206"/>
      <c r="L139" s="201">
        <v>5.0640000000000001</v>
      </c>
      <c r="M139" s="246"/>
      <c r="N139" s="247"/>
      <c r="O139" s="248" t="s">
        <v>271</v>
      </c>
      <c r="P139" s="267"/>
    </row>
    <row r="140" spans="1:16" ht="57" customHeight="1" x14ac:dyDescent="0.2">
      <c r="A140" s="181">
        <v>78</v>
      </c>
      <c r="B140" s="185">
        <v>1188</v>
      </c>
      <c r="C140" s="183">
        <v>509</v>
      </c>
      <c r="D140" s="193" t="s">
        <v>16</v>
      </c>
      <c r="E140" s="185">
        <v>1188</v>
      </c>
      <c r="F140" s="186" t="s">
        <v>126</v>
      </c>
      <c r="G140" s="186" t="s">
        <v>286</v>
      </c>
      <c r="H140" s="187" t="s">
        <v>12</v>
      </c>
      <c r="I140" s="188"/>
      <c r="J140" s="188"/>
      <c r="K140" s="189">
        <v>413</v>
      </c>
      <c r="L140" s="188"/>
      <c r="M140" s="276"/>
      <c r="N140" s="277"/>
      <c r="O140" s="278" t="s">
        <v>195</v>
      </c>
      <c r="P140" s="272" t="s">
        <v>261</v>
      </c>
    </row>
    <row r="141" spans="1:16" ht="57" x14ac:dyDescent="0.2">
      <c r="A141" s="234">
        <v>81</v>
      </c>
      <c r="B141" s="235">
        <v>1186</v>
      </c>
      <c r="C141" s="236">
        <v>5277</v>
      </c>
      <c r="D141" s="250" t="s">
        <v>16</v>
      </c>
      <c r="E141" s="235">
        <v>1188</v>
      </c>
      <c r="F141" s="238" t="s">
        <v>126</v>
      </c>
      <c r="G141" s="238" t="s">
        <v>286</v>
      </c>
      <c r="H141" s="239" t="s">
        <v>12</v>
      </c>
      <c r="I141" s="240"/>
      <c r="J141" s="240"/>
      <c r="K141" s="241"/>
      <c r="L141" s="240">
        <v>1264.45</v>
      </c>
      <c r="M141" s="242"/>
      <c r="N141" s="243"/>
      <c r="O141" s="244" t="s">
        <v>206</v>
      </c>
      <c r="P141" s="274" t="s">
        <v>279</v>
      </c>
    </row>
    <row r="142" spans="1:16" ht="51" customHeight="1" x14ac:dyDescent="0.2">
      <c r="A142" s="205">
        <v>81</v>
      </c>
      <c r="B142" s="195">
        <v>1282</v>
      </c>
      <c r="C142" s="196">
        <v>16161</v>
      </c>
      <c r="D142" s="197" t="s">
        <v>16</v>
      </c>
      <c r="E142" s="195">
        <v>1188</v>
      </c>
      <c r="F142" s="198" t="s">
        <v>126</v>
      </c>
      <c r="G142" s="198" t="s">
        <v>286</v>
      </c>
      <c r="H142" s="199" t="s">
        <v>12</v>
      </c>
      <c r="I142" s="201"/>
      <c r="J142" s="201"/>
      <c r="K142" s="206"/>
      <c r="L142" s="201">
        <v>1403.0250000000001</v>
      </c>
      <c r="M142" s="246"/>
      <c r="N142" s="247"/>
      <c r="O142" s="248" t="s">
        <v>232</v>
      </c>
      <c r="P142" s="267"/>
    </row>
    <row r="143" spans="1:16" ht="57" x14ac:dyDescent="0.2">
      <c r="A143" s="234">
        <v>82</v>
      </c>
      <c r="B143" s="235">
        <v>1169</v>
      </c>
      <c r="C143" s="236">
        <v>136</v>
      </c>
      <c r="D143" s="250" t="s">
        <v>17</v>
      </c>
      <c r="E143" s="235">
        <v>10001</v>
      </c>
      <c r="F143" s="238" t="s">
        <v>34</v>
      </c>
      <c r="G143" s="238" t="s">
        <v>35</v>
      </c>
      <c r="H143" s="239" t="s">
        <v>12</v>
      </c>
      <c r="I143" s="240"/>
      <c r="J143" s="240"/>
      <c r="K143" s="241"/>
      <c r="L143" s="240">
        <v>16.64</v>
      </c>
      <c r="M143" s="242"/>
      <c r="N143" s="243"/>
      <c r="O143" s="244" t="s">
        <v>204</v>
      </c>
      <c r="P143" s="274" t="s">
        <v>280</v>
      </c>
    </row>
    <row r="144" spans="1:16" ht="29.25" customHeight="1" x14ac:dyDescent="0.2">
      <c r="A144" s="205">
        <v>82</v>
      </c>
      <c r="B144" s="195">
        <v>1293</v>
      </c>
      <c r="C144" s="196">
        <v>2924</v>
      </c>
      <c r="D144" s="197" t="s">
        <v>17</v>
      </c>
      <c r="E144" s="195">
        <v>10001</v>
      </c>
      <c r="F144" s="198" t="s">
        <v>34</v>
      </c>
      <c r="G144" s="198" t="s">
        <v>35</v>
      </c>
      <c r="H144" s="199" t="s">
        <v>12</v>
      </c>
      <c r="I144" s="201"/>
      <c r="J144" s="201"/>
      <c r="K144" s="206"/>
      <c r="L144" s="201">
        <v>24.286000000000001</v>
      </c>
      <c r="M144" s="246"/>
      <c r="N144" s="247"/>
      <c r="O144" s="248" t="s">
        <v>204</v>
      </c>
      <c r="P144" s="267"/>
    </row>
    <row r="145" spans="1:17" ht="71.25" x14ac:dyDescent="0.2">
      <c r="A145" s="234">
        <v>83</v>
      </c>
      <c r="B145" s="251" t="s">
        <v>147</v>
      </c>
      <c r="C145" s="236">
        <v>205</v>
      </c>
      <c r="D145" s="250" t="s">
        <v>191</v>
      </c>
      <c r="E145" s="235">
        <v>10002</v>
      </c>
      <c r="F145" s="238" t="s">
        <v>190</v>
      </c>
      <c r="G145" s="238" t="s">
        <v>153</v>
      </c>
      <c r="H145" s="239" t="s">
        <v>12</v>
      </c>
      <c r="I145" s="240"/>
      <c r="J145" s="240"/>
      <c r="K145" s="241"/>
      <c r="L145" s="240">
        <v>5.9809999999999999</v>
      </c>
      <c r="M145" s="242"/>
      <c r="N145" s="243"/>
      <c r="O145" s="244" t="s">
        <v>224</v>
      </c>
      <c r="P145" s="274" t="s">
        <v>282</v>
      </c>
    </row>
    <row r="146" spans="1:17" ht="29.25" customHeight="1" x14ac:dyDescent="0.2">
      <c r="A146" s="205">
        <v>83</v>
      </c>
      <c r="B146" s="249" t="s">
        <v>281</v>
      </c>
      <c r="C146" s="196">
        <v>11476</v>
      </c>
      <c r="D146" s="197" t="s">
        <v>191</v>
      </c>
      <c r="E146" s="195">
        <v>10001</v>
      </c>
      <c r="F146" s="198" t="s">
        <v>34</v>
      </c>
      <c r="G146" s="198" t="s">
        <v>35</v>
      </c>
      <c r="H146" s="199" t="s">
        <v>12</v>
      </c>
      <c r="I146" s="201"/>
      <c r="J146" s="201"/>
      <c r="K146" s="206"/>
      <c r="L146" s="201">
        <v>20.751999999999999</v>
      </c>
      <c r="M146" s="246"/>
      <c r="N146" s="247"/>
      <c r="O146" s="248" t="s">
        <v>224</v>
      </c>
      <c r="P146" s="267"/>
    </row>
    <row r="147" spans="1:17" ht="29.25" customHeight="1" x14ac:dyDescent="0.2">
      <c r="A147" s="181">
        <v>84</v>
      </c>
      <c r="B147" s="182" t="s">
        <v>148</v>
      </c>
      <c r="C147" s="183">
        <v>580</v>
      </c>
      <c r="D147" s="193" t="s">
        <v>191</v>
      </c>
      <c r="E147" s="185">
        <v>10001</v>
      </c>
      <c r="F147" s="186" t="s">
        <v>34</v>
      </c>
      <c r="G147" s="186" t="s">
        <v>35</v>
      </c>
      <c r="H147" s="187" t="s">
        <v>12</v>
      </c>
      <c r="I147" s="188"/>
      <c r="J147" s="188"/>
      <c r="K147" s="189"/>
      <c r="L147" s="188">
        <v>8.6069999999999993</v>
      </c>
      <c r="M147" s="276"/>
      <c r="N147" s="277"/>
      <c r="O147" s="278" t="s">
        <v>224</v>
      </c>
      <c r="P147" s="272" t="s">
        <v>253</v>
      </c>
    </row>
    <row r="148" spans="1:17" ht="71.25" x14ac:dyDescent="0.2">
      <c r="A148" s="234">
        <v>85</v>
      </c>
      <c r="B148" s="251" t="s">
        <v>149</v>
      </c>
      <c r="C148" s="236">
        <v>9789</v>
      </c>
      <c r="D148" s="250" t="s">
        <v>192</v>
      </c>
      <c r="E148" s="235">
        <v>10001</v>
      </c>
      <c r="F148" s="238" t="s">
        <v>34</v>
      </c>
      <c r="G148" s="238" t="s">
        <v>35</v>
      </c>
      <c r="H148" s="239" t="s">
        <v>12</v>
      </c>
      <c r="I148" s="240"/>
      <c r="J148" s="240"/>
      <c r="K148" s="241"/>
      <c r="L148" s="240">
        <v>3.63</v>
      </c>
      <c r="M148" s="242"/>
      <c r="N148" s="243"/>
      <c r="O148" s="244" t="s">
        <v>224</v>
      </c>
      <c r="P148" s="274" t="s">
        <v>282</v>
      </c>
    </row>
    <row r="149" spans="1:17" ht="45.75" customHeight="1" x14ac:dyDescent="0.2">
      <c r="A149" s="205">
        <v>85</v>
      </c>
      <c r="B149" s="249" t="s">
        <v>283</v>
      </c>
      <c r="C149" s="196">
        <v>7064</v>
      </c>
      <c r="D149" s="197" t="s">
        <v>192</v>
      </c>
      <c r="E149" s="195">
        <v>949</v>
      </c>
      <c r="F149" s="198" t="s">
        <v>284</v>
      </c>
      <c r="G149" s="198" t="s">
        <v>155</v>
      </c>
      <c r="H149" s="199" t="s">
        <v>12</v>
      </c>
      <c r="I149" s="201"/>
      <c r="J149" s="201"/>
      <c r="K149" s="206"/>
      <c r="L149" s="201">
        <v>3.008</v>
      </c>
      <c r="M149" s="246"/>
      <c r="N149" s="247"/>
      <c r="O149" s="248" t="s">
        <v>271</v>
      </c>
      <c r="P149" s="269"/>
    </row>
    <row r="150" spans="1:17" ht="85.5" x14ac:dyDescent="0.2">
      <c r="A150" s="234">
        <v>105</v>
      </c>
      <c r="B150" s="251" t="s">
        <v>229</v>
      </c>
      <c r="C150" s="236">
        <v>693</v>
      </c>
      <c r="D150" s="250" t="s">
        <v>11</v>
      </c>
      <c r="E150" s="235">
        <v>10002</v>
      </c>
      <c r="F150" s="238" t="s">
        <v>152</v>
      </c>
      <c r="G150" s="238" t="s">
        <v>153</v>
      </c>
      <c r="H150" s="239" t="s">
        <v>12</v>
      </c>
      <c r="I150" s="240"/>
      <c r="J150" s="240"/>
      <c r="K150" s="241"/>
      <c r="L150" s="240">
        <v>456.31599999999997</v>
      </c>
      <c r="M150" s="242"/>
      <c r="N150" s="243"/>
      <c r="O150" s="244" t="s">
        <v>232</v>
      </c>
      <c r="P150" s="274" t="s">
        <v>310</v>
      </c>
    </row>
    <row r="151" spans="1:17" ht="45.75" customHeight="1" x14ac:dyDescent="0.2">
      <c r="A151" s="205">
        <v>105</v>
      </c>
      <c r="B151" s="249" t="s">
        <v>285</v>
      </c>
      <c r="C151" s="196">
        <v>605</v>
      </c>
      <c r="D151" s="197" t="s">
        <v>16</v>
      </c>
      <c r="E151" s="195">
        <v>1188</v>
      </c>
      <c r="F151" s="198" t="s">
        <v>126</v>
      </c>
      <c r="G151" s="198" t="s">
        <v>286</v>
      </c>
      <c r="H151" s="199" t="s">
        <v>12</v>
      </c>
      <c r="I151" s="201"/>
      <c r="J151" s="201"/>
      <c r="K151" s="206"/>
      <c r="L151" s="201">
        <v>405.41899999999998</v>
      </c>
      <c r="M151" s="246"/>
      <c r="N151" s="247"/>
      <c r="O151" s="95" t="s">
        <v>232</v>
      </c>
      <c r="P151" s="295"/>
    </row>
    <row r="152" spans="1:17" s="112" customFormat="1" ht="85.5" x14ac:dyDescent="0.2">
      <c r="A152" s="287">
        <v>157</v>
      </c>
      <c r="B152" s="255" t="s">
        <v>229</v>
      </c>
      <c r="C152" s="288">
        <v>693</v>
      </c>
      <c r="D152" s="289" t="s">
        <v>11</v>
      </c>
      <c r="E152" s="290">
        <v>10002</v>
      </c>
      <c r="F152" s="223" t="s">
        <v>152</v>
      </c>
      <c r="G152" s="223" t="s">
        <v>153</v>
      </c>
      <c r="H152" s="310" t="s">
        <v>12</v>
      </c>
      <c r="I152" s="313">
        <v>237.31200000000001</v>
      </c>
      <c r="J152" s="313"/>
      <c r="K152" s="325"/>
      <c r="L152" s="313"/>
      <c r="M152" s="326"/>
      <c r="N152" s="327"/>
      <c r="O152" s="328" t="s">
        <v>195</v>
      </c>
      <c r="P152" s="308" t="s">
        <v>311</v>
      </c>
      <c r="Q152"/>
    </row>
    <row r="153" spans="1:17" s="112" customFormat="1" ht="45.75" thickBot="1" x14ac:dyDescent="0.25">
      <c r="A153" s="169">
        <v>157</v>
      </c>
      <c r="B153" s="260" t="s">
        <v>285</v>
      </c>
      <c r="C153" s="171">
        <v>605</v>
      </c>
      <c r="D153" s="172" t="s">
        <v>16</v>
      </c>
      <c r="E153" s="170">
        <v>1188</v>
      </c>
      <c r="F153" s="173" t="s">
        <v>126</v>
      </c>
      <c r="G153" s="173" t="s">
        <v>286</v>
      </c>
      <c r="H153" s="174" t="s">
        <v>12</v>
      </c>
      <c r="I153" s="80"/>
      <c r="J153" s="175"/>
      <c r="K153" s="175">
        <v>199.61699999999999</v>
      </c>
      <c r="L153" s="175"/>
      <c r="M153" s="283"/>
      <c r="N153" s="284"/>
      <c r="O153" s="285" t="s">
        <v>195</v>
      </c>
      <c r="P153" s="294"/>
      <c r="Q153"/>
    </row>
    <row r="154" spans="1:17" ht="24.95" customHeight="1" thickBot="1" x14ac:dyDescent="0.25">
      <c r="A154" s="168" t="s">
        <v>13</v>
      </c>
      <c r="B154" s="54"/>
      <c r="C154" s="54"/>
      <c r="D154" s="54"/>
      <c r="E154" s="54"/>
      <c r="F154" s="54"/>
      <c r="G154" s="54"/>
      <c r="H154" s="55"/>
      <c r="I154" s="297">
        <f>SUM(I7:I153)-I123-I125-I107-I108-I109-I110-I111-I101-I33</f>
        <v>2132.2639999999997</v>
      </c>
      <c r="J154" s="297">
        <f>SUM(J7:J153)</f>
        <v>228.85699999999997</v>
      </c>
      <c r="K154" s="297">
        <f>SUM(K7:K153)-K106-K153</f>
        <v>19575.309999999998</v>
      </c>
      <c r="L154" s="297">
        <f>SUM(L7:L153)-L151-L149-L146-L144-L142-L139-L138-L136-L135-L133-L131-L129-L127-L113-L99-L60-L36-L17-L11</f>
        <v>4676.0832999999984</v>
      </c>
      <c r="M154" s="297">
        <f>SUM(M7:M153)-M106</f>
        <v>149.54399999999998</v>
      </c>
      <c r="N154" s="57"/>
      <c r="O154" s="38"/>
      <c r="P154" s="264"/>
    </row>
    <row r="155" spans="1:17" ht="30" customHeight="1" thickBot="1" x14ac:dyDescent="0.25">
      <c r="A155" s="365" t="s">
        <v>295</v>
      </c>
      <c r="B155" s="366"/>
      <c r="C155" s="366"/>
      <c r="D155" s="366"/>
      <c r="E155" s="366"/>
      <c r="F155" s="366"/>
      <c r="G155" s="366"/>
      <c r="H155" s="367"/>
      <c r="I155" s="57">
        <f>SUM(I7:I153)-I152-I124-I122-I105-I103-I102-I100-I32-I16-I14-I15-I12-I10</f>
        <v>1109.6679999999999</v>
      </c>
      <c r="J155" s="57">
        <f>SUM(J7:J153)</f>
        <v>228.85699999999997</v>
      </c>
      <c r="K155" s="57">
        <f>SUM(K7:K153)-K140-K104</f>
        <v>20235.672999999995</v>
      </c>
      <c r="L155" s="57">
        <f>SUM(L7:L153)-L150-L147-L143-L145-L141-L137-L134-L130-L128-L126-L112-L59-L35</f>
        <v>5054.4512999999997</v>
      </c>
      <c r="M155" s="57">
        <f>SUM(M7:M153)-M104</f>
        <v>149.54399999999998</v>
      </c>
      <c r="N155" s="57"/>
      <c r="O155" s="38"/>
      <c r="P155" s="264"/>
    </row>
    <row r="156" spans="1:17" ht="28.5" customHeight="1" thickBot="1" x14ac:dyDescent="0.25">
      <c r="A156" s="319" t="s">
        <v>301</v>
      </c>
      <c r="B156" s="37"/>
    </row>
    <row r="157" spans="1:17" ht="28.5" customHeight="1" thickBot="1" x14ac:dyDescent="0.25">
      <c r="A157" s="320" t="s">
        <v>302</v>
      </c>
      <c r="B157" s="324" t="s">
        <v>306</v>
      </c>
    </row>
    <row r="158" spans="1:17" ht="9" customHeight="1" thickBot="1" x14ac:dyDescent="0.25"/>
    <row r="159" spans="1:17" ht="28.5" customHeight="1" thickBot="1" x14ac:dyDescent="0.25">
      <c r="A159" s="321" t="s">
        <v>302</v>
      </c>
      <c r="B159" s="324" t="s">
        <v>304</v>
      </c>
    </row>
    <row r="160" spans="1:17" ht="9" customHeight="1" thickBot="1" x14ac:dyDescent="0.25"/>
    <row r="161" spans="1:16" ht="28.5" customHeight="1" thickBot="1" x14ac:dyDescent="0.25">
      <c r="A161" s="322" t="s">
        <v>302</v>
      </c>
      <c r="B161" s="323" t="s">
        <v>303</v>
      </c>
    </row>
    <row r="162" spans="1:16" ht="9" customHeight="1" x14ac:dyDescent="0.2">
      <c r="K162" s="10"/>
      <c r="L162" s="18"/>
      <c r="M162" s="18"/>
      <c r="N162" s="18"/>
      <c r="O162" s="25"/>
      <c r="P162" s="25"/>
    </row>
    <row r="163" spans="1:16" ht="28.5" customHeight="1" x14ac:dyDescent="0.2">
      <c r="A163" s="329" t="s">
        <v>305</v>
      </c>
      <c r="E163"/>
      <c r="K163" s="11"/>
      <c r="L163" s="19"/>
      <c r="M163" s="19"/>
      <c r="N163" s="19"/>
      <c r="O163" s="25"/>
      <c r="P163" s="25"/>
    </row>
    <row r="164" spans="1:16" ht="14.25" x14ac:dyDescent="0.2">
      <c r="E164"/>
      <c r="K164" s="12"/>
      <c r="L164" s="20"/>
      <c r="M164" s="20"/>
      <c r="N164" s="20"/>
      <c r="O164" s="22"/>
      <c r="P164" s="22"/>
    </row>
    <row r="165" spans="1:16" ht="14.25" x14ac:dyDescent="0.2">
      <c r="E165"/>
      <c r="K165" s="26"/>
      <c r="L165" s="27"/>
      <c r="M165" s="27"/>
      <c r="N165" s="27"/>
      <c r="O165" s="9"/>
      <c r="P165" s="9"/>
    </row>
    <row r="166" spans="1:16" ht="14.25" x14ac:dyDescent="0.2">
      <c r="E166"/>
      <c r="K166" s="26"/>
      <c r="L166" s="27"/>
      <c r="M166" s="27"/>
      <c r="N166" s="27"/>
      <c r="O166" s="10"/>
      <c r="P166" s="10"/>
    </row>
    <row r="167" spans="1:16" ht="15.75" x14ac:dyDescent="0.25">
      <c r="A167" s="298"/>
      <c r="E167"/>
      <c r="K167" s="28"/>
      <c r="L167" s="29"/>
      <c r="M167" s="29"/>
      <c r="N167" s="29"/>
      <c r="O167" s="11"/>
      <c r="P167" s="11"/>
    </row>
    <row r="168" spans="1:16" ht="14.25" x14ac:dyDescent="0.2">
      <c r="E168"/>
      <c r="K168" s="28"/>
      <c r="L168" s="29"/>
      <c r="M168" s="29"/>
      <c r="N168" s="29"/>
      <c r="O168" s="12"/>
      <c r="P168" s="12"/>
    </row>
    <row r="169" spans="1:16" ht="14.25" x14ac:dyDescent="0.2">
      <c r="E169"/>
      <c r="K169" s="30"/>
      <c r="L169" s="31"/>
      <c r="M169" s="31"/>
      <c r="N169" s="31"/>
      <c r="O169" s="26"/>
      <c r="P169" s="26"/>
    </row>
    <row r="170" spans="1:16" ht="14.25" x14ac:dyDescent="0.2">
      <c r="E170"/>
      <c r="K170" s="8"/>
      <c r="L170" s="21"/>
      <c r="M170" s="21"/>
      <c r="N170" s="21"/>
      <c r="O170" s="26"/>
      <c r="P170" s="26"/>
    </row>
    <row r="171" spans="1:16" ht="14.25" x14ac:dyDescent="0.2">
      <c r="E171"/>
      <c r="K171" s="8"/>
      <c r="L171" s="21"/>
      <c r="M171" s="21"/>
      <c r="N171" s="21"/>
      <c r="O171" s="28"/>
      <c r="P171" s="28"/>
    </row>
    <row r="172" spans="1:16" ht="14.25" x14ac:dyDescent="0.2">
      <c r="E172"/>
      <c r="K172" s="8"/>
      <c r="L172" s="21"/>
      <c r="M172" s="21"/>
      <c r="N172" s="21"/>
      <c r="O172" s="28"/>
      <c r="P172" s="28"/>
    </row>
    <row r="173" spans="1:16" ht="14.25" x14ac:dyDescent="0.2">
      <c r="E173"/>
      <c r="K173" s="9"/>
      <c r="L173" s="17"/>
      <c r="M173" s="17"/>
      <c r="N173" s="17"/>
      <c r="O173" s="30"/>
      <c r="P173" s="30"/>
    </row>
    <row r="174" spans="1:16" ht="14.25" x14ac:dyDescent="0.2">
      <c r="E174"/>
      <c r="K174" s="9"/>
      <c r="L174" s="17"/>
      <c r="M174" s="17"/>
      <c r="N174" s="17"/>
      <c r="O174" s="8"/>
      <c r="P174" s="8"/>
    </row>
    <row r="175" spans="1:16" ht="14.25" x14ac:dyDescent="0.2">
      <c r="E175"/>
      <c r="K175" s="9"/>
      <c r="L175" s="17"/>
      <c r="M175" s="17"/>
      <c r="N175" s="17"/>
      <c r="O175" s="8"/>
      <c r="P175" s="8"/>
    </row>
    <row r="176" spans="1:16" ht="14.25" x14ac:dyDescent="0.2">
      <c r="E176"/>
      <c r="K176" s="9"/>
      <c r="L176" s="17"/>
      <c r="M176" s="17"/>
      <c r="N176" s="17"/>
      <c r="O176" s="8"/>
      <c r="P176" s="8"/>
    </row>
    <row r="177" spans="5:16" ht="14.25" x14ac:dyDescent="0.2">
      <c r="E177"/>
      <c r="K177" s="7"/>
      <c r="L177" s="16"/>
      <c r="M177" s="16"/>
      <c r="N177" s="16"/>
      <c r="O177" s="9"/>
      <c r="P177" s="9"/>
    </row>
    <row r="178" spans="5:16" ht="14.25" x14ac:dyDescent="0.2">
      <c r="E178"/>
      <c r="K178" s="7"/>
      <c r="L178" s="16"/>
      <c r="M178" s="16"/>
      <c r="N178" s="16"/>
      <c r="O178" s="9"/>
      <c r="P178" s="9"/>
    </row>
    <row r="179" spans="5:16" ht="14.25" x14ac:dyDescent="0.2">
      <c r="E179"/>
      <c r="K179" s="10"/>
      <c r="L179" s="18"/>
      <c r="M179" s="18"/>
      <c r="N179" s="18"/>
      <c r="O179" s="9"/>
      <c r="P179" s="9"/>
    </row>
    <row r="180" spans="5:16" ht="14.25" x14ac:dyDescent="0.2">
      <c r="E180"/>
      <c r="K180" s="10"/>
      <c r="L180" s="18"/>
      <c r="M180" s="18"/>
      <c r="N180" s="18"/>
      <c r="O180" s="9"/>
      <c r="P180" s="9"/>
    </row>
    <row r="181" spans="5:16" ht="14.25" x14ac:dyDescent="0.2">
      <c r="E181"/>
      <c r="O181" s="7"/>
      <c r="P181" s="7"/>
    </row>
    <row r="182" spans="5:16" ht="14.25" x14ac:dyDescent="0.2">
      <c r="E182"/>
      <c r="O182" s="7"/>
      <c r="P182" s="7"/>
    </row>
    <row r="183" spans="5:16" ht="14.25" x14ac:dyDescent="0.2">
      <c r="E183"/>
      <c r="O183" s="10"/>
      <c r="P183" s="10"/>
    </row>
    <row r="184" spans="5:16" ht="14.25" x14ac:dyDescent="0.2">
      <c r="E184"/>
      <c r="O184" s="10"/>
      <c r="P184" s="10"/>
    </row>
    <row r="191" spans="5:16" x14ac:dyDescent="0.2">
      <c r="E191"/>
      <c r="K191" s="2"/>
    </row>
    <row r="192" spans="5:16" x14ac:dyDescent="0.2">
      <c r="E192"/>
      <c r="K192" s="2"/>
    </row>
    <row r="193" spans="5:16" x14ac:dyDescent="0.2">
      <c r="E193"/>
      <c r="K193" s="2"/>
    </row>
    <row r="194" spans="5:16" x14ac:dyDescent="0.2">
      <c r="E194"/>
      <c r="K194" s="2"/>
    </row>
    <row r="195" spans="5:16" x14ac:dyDescent="0.2">
      <c r="E195"/>
      <c r="K195" s="2"/>
      <c r="O195" s="2"/>
      <c r="P195" s="2"/>
    </row>
    <row r="196" spans="5:16" x14ac:dyDescent="0.2">
      <c r="E196"/>
      <c r="K196" s="2"/>
      <c r="O196" s="2"/>
      <c r="P196" s="2"/>
    </row>
    <row r="197" spans="5:16" x14ac:dyDescent="0.2">
      <c r="E197"/>
      <c r="K197" s="2"/>
      <c r="O197" s="2"/>
      <c r="P197" s="2"/>
    </row>
    <row r="198" spans="5:16" x14ac:dyDescent="0.2">
      <c r="E198"/>
      <c r="K198" s="2"/>
      <c r="O198" s="2"/>
      <c r="P198" s="2"/>
    </row>
    <row r="199" spans="5:16" x14ac:dyDescent="0.2">
      <c r="E199"/>
      <c r="K199" s="2"/>
      <c r="O199" s="2"/>
      <c r="P199" s="2"/>
    </row>
    <row r="200" spans="5:16" x14ac:dyDescent="0.2">
      <c r="E200"/>
      <c r="K200" s="2"/>
      <c r="O200" s="2"/>
      <c r="P200" s="2"/>
    </row>
    <row r="201" spans="5:16" x14ac:dyDescent="0.2">
      <c r="E201"/>
      <c r="K201" s="2"/>
      <c r="O201" s="2"/>
      <c r="P201" s="2"/>
    </row>
    <row r="202" spans="5:16" x14ac:dyDescent="0.2">
      <c r="E202"/>
      <c r="K202" s="2"/>
      <c r="O202" s="2"/>
      <c r="P202" s="2"/>
    </row>
    <row r="203" spans="5:16" x14ac:dyDescent="0.2">
      <c r="E203"/>
      <c r="K203" s="2"/>
      <c r="O203" s="2"/>
      <c r="P203" s="2"/>
    </row>
    <row r="204" spans="5:16" x14ac:dyDescent="0.2">
      <c r="E204"/>
      <c r="K204" s="2"/>
      <c r="O204" s="2"/>
      <c r="P204" s="2"/>
    </row>
    <row r="205" spans="5:16" x14ac:dyDescent="0.2">
      <c r="E205"/>
      <c r="K205" s="2"/>
      <c r="O205" s="2"/>
      <c r="P205" s="2"/>
    </row>
    <row r="206" spans="5:16" x14ac:dyDescent="0.2">
      <c r="E206"/>
      <c r="K206" s="2"/>
      <c r="O206" s="2"/>
      <c r="P206" s="2"/>
    </row>
    <row r="207" spans="5:16" x14ac:dyDescent="0.2">
      <c r="E207"/>
      <c r="K207" s="2"/>
      <c r="O207" s="2"/>
      <c r="P207" s="2"/>
    </row>
    <row r="208" spans="5:16" x14ac:dyDescent="0.2">
      <c r="E208"/>
      <c r="K208" s="2"/>
      <c r="O208" s="2"/>
      <c r="P208" s="2"/>
    </row>
    <row r="209" spans="5:16" x14ac:dyDescent="0.2">
      <c r="E209"/>
      <c r="K209" s="2"/>
      <c r="O209" s="2"/>
      <c r="P209" s="2"/>
    </row>
    <row r="210" spans="5:16" x14ac:dyDescent="0.2">
      <c r="E210"/>
      <c r="K210" s="2"/>
      <c r="O210" s="2"/>
      <c r="P210" s="2"/>
    </row>
    <row r="211" spans="5:16" x14ac:dyDescent="0.2">
      <c r="E211"/>
      <c r="K211" s="2"/>
      <c r="O211" s="2"/>
      <c r="P211" s="2"/>
    </row>
    <row r="212" spans="5:16" x14ac:dyDescent="0.2">
      <c r="E212"/>
      <c r="K212" s="2"/>
      <c r="O212" s="2"/>
      <c r="P212" s="2"/>
    </row>
    <row r="213" spans="5:16" x14ac:dyDescent="0.2">
      <c r="E213"/>
      <c r="K213" s="2"/>
      <c r="O213" s="2"/>
      <c r="P213" s="2"/>
    </row>
    <row r="214" spans="5:16" x14ac:dyDescent="0.2">
      <c r="E214"/>
      <c r="K214" s="2"/>
      <c r="O214" s="2"/>
      <c r="P214" s="2"/>
    </row>
    <row r="215" spans="5:16" x14ac:dyDescent="0.2">
      <c r="E215"/>
      <c r="K215" s="2"/>
      <c r="O215" s="2"/>
      <c r="P215" s="2"/>
    </row>
    <row r="216" spans="5:16" x14ac:dyDescent="0.2">
      <c r="E216"/>
      <c r="K216" s="2"/>
      <c r="O216" s="2"/>
      <c r="P216" s="2"/>
    </row>
    <row r="217" spans="5:16" x14ac:dyDescent="0.2">
      <c r="E217"/>
      <c r="K217" s="2"/>
      <c r="O217" s="2"/>
      <c r="P217" s="2"/>
    </row>
    <row r="218" spans="5:16" x14ac:dyDescent="0.2">
      <c r="E218"/>
      <c r="K218" s="2"/>
      <c r="O218" s="2"/>
      <c r="P218" s="2"/>
    </row>
    <row r="219" spans="5:16" x14ac:dyDescent="0.2">
      <c r="E219"/>
      <c r="K219" s="2"/>
      <c r="O219" s="2"/>
      <c r="P219" s="2"/>
    </row>
    <row r="220" spans="5:16" x14ac:dyDescent="0.2">
      <c r="E220"/>
      <c r="K220" s="2"/>
      <c r="O220" s="2"/>
      <c r="P220" s="2"/>
    </row>
    <row r="221" spans="5:16" x14ac:dyDescent="0.2">
      <c r="E221"/>
      <c r="K221" s="2"/>
      <c r="O221" s="2"/>
      <c r="P221" s="2"/>
    </row>
    <row r="222" spans="5:16" x14ac:dyDescent="0.2">
      <c r="E222"/>
      <c r="K222" s="2"/>
      <c r="O222" s="2"/>
      <c r="P222" s="2"/>
    </row>
    <row r="223" spans="5:16" x14ac:dyDescent="0.2">
      <c r="E223"/>
      <c r="K223" s="2"/>
      <c r="O223" s="2"/>
      <c r="P223" s="2"/>
    </row>
    <row r="224" spans="5:16" x14ac:dyDescent="0.2">
      <c r="E224"/>
      <c r="K224" s="2"/>
      <c r="O224" s="2"/>
      <c r="P224" s="2"/>
    </row>
    <row r="225" spans="5:16" x14ac:dyDescent="0.2">
      <c r="E225"/>
      <c r="K225" s="2"/>
      <c r="O225" s="2"/>
      <c r="P225" s="2"/>
    </row>
    <row r="226" spans="5:16" x14ac:dyDescent="0.2">
      <c r="E226"/>
      <c r="K226" s="2"/>
      <c r="O226" s="2"/>
      <c r="P226" s="2"/>
    </row>
    <row r="227" spans="5:16" x14ac:dyDescent="0.2">
      <c r="E227"/>
      <c r="K227" s="2"/>
      <c r="O227" s="2"/>
      <c r="P227" s="2"/>
    </row>
    <row r="228" spans="5:16" x14ac:dyDescent="0.2">
      <c r="E228"/>
      <c r="K228" s="2"/>
      <c r="O228" s="2"/>
      <c r="P228" s="2"/>
    </row>
    <row r="229" spans="5:16" x14ac:dyDescent="0.2">
      <c r="E229"/>
      <c r="K229" s="2"/>
      <c r="O229" s="2"/>
      <c r="P229" s="2"/>
    </row>
    <row r="230" spans="5:16" x14ac:dyDescent="0.2">
      <c r="E230"/>
      <c r="K230" s="2"/>
      <c r="O230" s="2"/>
      <c r="P230" s="2"/>
    </row>
    <row r="231" spans="5:16" x14ac:dyDescent="0.2">
      <c r="E231"/>
      <c r="K231" s="2"/>
      <c r="O231" s="2"/>
      <c r="P231" s="2"/>
    </row>
    <row r="232" spans="5:16" x14ac:dyDescent="0.2">
      <c r="E232"/>
      <c r="K232" s="2"/>
      <c r="O232" s="2"/>
      <c r="P232" s="2"/>
    </row>
    <row r="233" spans="5:16" x14ac:dyDescent="0.2">
      <c r="E233"/>
      <c r="K233" s="2"/>
      <c r="O233" s="2"/>
      <c r="P233" s="2"/>
    </row>
    <row r="234" spans="5:16" x14ac:dyDescent="0.2">
      <c r="E234"/>
      <c r="K234" s="2"/>
      <c r="O234" s="2"/>
      <c r="P234" s="2"/>
    </row>
    <row r="235" spans="5:16" x14ac:dyDescent="0.2">
      <c r="E235"/>
      <c r="K235" s="2"/>
      <c r="O235" s="2"/>
      <c r="P235" s="2"/>
    </row>
    <row r="236" spans="5:16" x14ac:dyDescent="0.2">
      <c r="E236"/>
      <c r="K236" s="2"/>
      <c r="O236" s="2"/>
      <c r="P236" s="2"/>
    </row>
    <row r="237" spans="5:16" x14ac:dyDescent="0.2">
      <c r="E237"/>
      <c r="K237" s="2"/>
      <c r="O237" s="2"/>
      <c r="P237" s="2"/>
    </row>
    <row r="238" spans="5:16" x14ac:dyDescent="0.2">
      <c r="E238"/>
      <c r="K238" s="2"/>
      <c r="O238" s="2"/>
      <c r="P238" s="2"/>
    </row>
    <row r="239" spans="5:16" x14ac:dyDescent="0.2">
      <c r="E239"/>
      <c r="K239" s="2"/>
      <c r="O239" s="2"/>
      <c r="P239" s="2"/>
    </row>
    <row r="240" spans="5:16" x14ac:dyDescent="0.2">
      <c r="E240"/>
      <c r="K240" s="2"/>
      <c r="O240" s="2"/>
      <c r="P240" s="2"/>
    </row>
    <row r="241" spans="5:16" x14ac:dyDescent="0.2">
      <c r="E241"/>
      <c r="K241" s="2"/>
      <c r="O241" s="2"/>
      <c r="P241" s="2"/>
    </row>
    <row r="242" spans="5:16" x14ac:dyDescent="0.2">
      <c r="E242"/>
      <c r="K242" s="2"/>
      <c r="O242" s="2"/>
      <c r="P242" s="2"/>
    </row>
    <row r="243" spans="5:16" x14ac:dyDescent="0.2">
      <c r="E243"/>
      <c r="K243" s="2"/>
      <c r="O243" s="2"/>
      <c r="P243" s="2"/>
    </row>
    <row r="244" spans="5:16" x14ac:dyDescent="0.2">
      <c r="E244"/>
      <c r="K244" s="2"/>
      <c r="O244" s="2"/>
      <c r="P244" s="2"/>
    </row>
    <row r="245" spans="5:16" x14ac:dyDescent="0.2">
      <c r="E245"/>
      <c r="K245" s="2"/>
      <c r="O245" s="2"/>
      <c r="P245" s="2"/>
    </row>
    <row r="246" spans="5:16" x14ac:dyDescent="0.2">
      <c r="E246"/>
      <c r="K246" s="2"/>
      <c r="O246" s="2"/>
      <c r="P246" s="2"/>
    </row>
    <row r="247" spans="5:16" x14ac:dyDescent="0.2">
      <c r="E247"/>
      <c r="K247" s="2"/>
      <c r="O247" s="2"/>
      <c r="P247" s="2"/>
    </row>
    <row r="248" spans="5:16" x14ac:dyDescent="0.2">
      <c r="E248"/>
      <c r="K248" s="2"/>
      <c r="O248" s="2"/>
      <c r="P248" s="2"/>
    </row>
    <row r="249" spans="5:16" x14ac:dyDescent="0.2">
      <c r="E249"/>
      <c r="K249" s="2"/>
      <c r="O249" s="2"/>
      <c r="P249" s="2"/>
    </row>
    <row r="250" spans="5:16" x14ac:dyDescent="0.2">
      <c r="E250"/>
      <c r="K250" s="2"/>
      <c r="O250" s="2"/>
      <c r="P250" s="2"/>
    </row>
    <row r="251" spans="5:16" x14ac:dyDescent="0.2">
      <c r="E251"/>
      <c r="K251" s="2"/>
      <c r="O251" s="2"/>
      <c r="P251" s="2"/>
    </row>
    <row r="252" spans="5:16" x14ac:dyDescent="0.2">
      <c r="E252"/>
      <c r="K252" s="2"/>
      <c r="O252" s="2"/>
      <c r="P252" s="2"/>
    </row>
    <row r="253" spans="5:16" x14ac:dyDescent="0.2">
      <c r="E253"/>
      <c r="K253" s="2"/>
      <c r="O253" s="2"/>
      <c r="P253" s="2"/>
    </row>
    <row r="254" spans="5:16" x14ac:dyDescent="0.2">
      <c r="E254"/>
      <c r="K254" s="2"/>
      <c r="O254" s="2"/>
      <c r="P254" s="2"/>
    </row>
    <row r="255" spans="5:16" x14ac:dyDescent="0.2">
      <c r="E255"/>
      <c r="K255" s="2"/>
      <c r="O255" s="2"/>
      <c r="P255" s="2"/>
    </row>
    <row r="256" spans="5:16" x14ac:dyDescent="0.2">
      <c r="E256"/>
      <c r="K256" s="2"/>
      <c r="O256" s="2"/>
      <c r="P256" s="2"/>
    </row>
    <row r="257" spans="5:16" x14ac:dyDescent="0.2">
      <c r="E257"/>
      <c r="K257" s="2"/>
      <c r="O257" s="2"/>
      <c r="P257" s="2"/>
    </row>
    <row r="258" spans="5:16" x14ac:dyDescent="0.2">
      <c r="E258"/>
      <c r="K258" s="2"/>
      <c r="O258" s="2"/>
      <c r="P258" s="2"/>
    </row>
    <row r="259" spans="5:16" x14ac:dyDescent="0.2">
      <c r="E259"/>
      <c r="K259" s="2"/>
      <c r="O259" s="2"/>
      <c r="P259" s="2"/>
    </row>
    <row r="260" spans="5:16" x14ac:dyDescent="0.2">
      <c r="E260"/>
      <c r="K260" s="2"/>
      <c r="O260" s="2"/>
      <c r="P260" s="2"/>
    </row>
    <row r="261" spans="5:16" x14ac:dyDescent="0.2">
      <c r="E261"/>
      <c r="K261" s="2"/>
      <c r="O261" s="2"/>
      <c r="P261" s="2"/>
    </row>
    <row r="262" spans="5:16" x14ac:dyDescent="0.2">
      <c r="E262"/>
      <c r="K262" s="2"/>
      <c r="O262" s="2"/>
      <c r="P262" s="2"/>
    </row>
    <row r="263" spans="5:16" x14ac:dyDescent="0.2">
      <c r="E263"/>
      <c r="K263" s="2"/>
      <c r="O263" s="2"/>
      <c r="P263" s="2"/>
    </row>
    <row r="264" spans="5:16" x14ac:dyDescent="0.2">
      <c r="E264"/>
      <c r="K264" s="2"/>
      <c r="O264" s="2"/>
      <c r="P264" s="2"/>
    </row>
    <row r="265" spans="5:16" x14ac:dyDescent="0.2">
      <c r="E265"/>
      <c r="K265" s="2"/>
      <c r="O265" s="2"/>
      <c r="P265" s="2"/>
    </row>
    <row r="266" spans="5:16" x14ac:dyDescent="0.2">
      <c r="E266"/>
      <c r="K266" s="2"/>
      <c r="O266" s="2"/>
      <c r="P266" s="2"/>
    </row>
    <row r="267" spans="5:16" x14ac:dyDescent="0.2">
      <c r="E267"/>
      <c r="K267" s="2"/>
      <c r="O267" s="2"/>
      <c r="P267" s="2"/>
    </row>
    <row r="268" spans="5:16" x14ac:dyDescent="0.2">
      <c r="E268"/>
      <c r="K268" s="2"/>
      <c r="O268" s="2"/>
      <c r="P268" s="2"/>
    </row>
    <row r="269" spans="5:16" x14ac:dyDescent="0.2">
      <c r="E269"/>
      <c r="K269" s="2"/>
      <c r="O269" s="2"/>
      <c r="P269" s="2"/>
    </row>
    <row r="270" spans="5:16" x14ac:dyDescent="0.2">
      <c r="E270"/>
      <c r="K270" s="2"/>
      <c r="O270" s="2"/>
      <c r="P270" s="2"/>
    </row>
    <row r="271" spans="5:16" x14ac:dyDescent="0.2">
      <c r="E271"/>
      <c r="K271" s="2"/>
      <c r="O271" s="2"/>
      <c r="P271" s="2"/>
    </row>
    <row r="272" spans="5:16" x14ac:dyDescent="0.2">
      <c r="E272"/>
      <c r="K272" s="2"/>
      <c r="O272" s="2"/>
      <c r="P272" s="2"/>
    </row>
    <row r="273" spans="5:16" x14ac:dyDescent="0.2">
      <c r="E273"/>
      <c r="K273" s="2"/>
      <c r="O273" s="2"/>
      <c r="P273" s="2"/>
    </row>
    <row r="274" spans="5:16" x14ac:dyDescent="0.2">
      <c r="E274"/>
      <c r="K274" s="2"/>
      <c r="O274" s="2"/>
      <c r="P274" s="2"/>
    </row>
    <row r="275" spans="5:16" x14ac:dyDescent="0.2">
      <c r="E275"/>
      <c r="K275" s="2"/>
      <c r="O275" s="2"/>
      <c r="P275" s="2"/>
    </row>
    <row r="276" spans="5:16" x14ac:dyDescent="0.2">
      <c r="E276"/>
      <c r="K276" s="2"/>
      <c r="O276" s="2"/>
      <c r="P276" s="2"/>
    </row>
    <row r="277" spans="5:16" x14ac:dyDescent="0.2">
      <c r="E277"/>
      <c r="K277" s="2"/>
      <c r="O277" s="2"/>
      <c r="P277" s="2"/>
    </row>
    <row r="278" spans="5:16" x14ac:dyDescent="0.2">
      <c r="E278"/>
      <c r="K278" s="2"/>
      <c r="O278" s="2"/>
      <c r="P278" s="2"/>
    </row>
    <row r="279" spans="5:16" x14ac:dyDescent="0.2">
      <c r="E279"/>
      <c r="K279" s="2"/>
      <c r="O279" s="2"/>
      <c r="P279" s="2"/>
    </row>
    <row r="280" spans="5:16" x14ac:dyDescent="0.2">
      <c r="E280"/>
      <c r="K280" s="2"/>
      <c r="O280" s="2"/>
      <c r="P280" s="2"/>
    </row>
    <row r="281" spans="5:16" x14ac:dyDescent="0.2">
      <c r="E281"/>
      <c r="K281" s="2"/>
      <c r="O281" s="2"/>
      <c r="P281" s="2"/>
    </row>
    <row r="282" spans="5:16" x14ac:dyDescent="0.2">
      <c r="E282"/>
      <c r="K282" s="2"/>
      <c r="O282" s="2"/>
      <c r="P282" s="2"/>
    </row>
    <row r="283" spans="5:16" x14ac:dyDescent="0.2">
      <c r="E283"/>
      <c r="K283" s="2"/>
      <c r="O283" s="2"/>
      <c r="P283" s="2"/>
    </row>
    <row r="284" spans="5:16" x14ac:dyDescent="0.2">
      <c r="E284"/>
      <c r="K284" s="2"/>
      <c r="O284" s="2"/>
      <c r="P284" s="2"/>
    </row>
    <row r="285" spans="5:16" x14ac:dyDescent="0.2">
      <c r="E285"/>
      <c r="K285" s="2"/>
      <c r="O285" s="2"/>
      <c r="P285" s="2"/>
    </row>
    <row r="286" spans="5:16" x14ac:dyDescent="0.2">
      <c r="E286"/>
      <c r="K286" s="2"/>
      <c r="O286" s="2"/>
      <c r="P286" s="2"/>
    </row>
    <row r="287" spans="5:16" x14ac:dyDescent="0.2">
      <c r="E287"/>
      <c r="K287" s="2"/>
      <c r="O287" s="2"/>
      <c r="P287" s="2"/>
    </row>
    <row r="288" spans="5:16" x14ac:dyDescent="0.2">
      <c r="E288"/>
      <c r="K288" s="2"/>
      <c r="O288" s="2"/>
      <c r="P288" s="2"/>
    </row>
    <row r="289" spans="5:16" x14ac:dyDescent="0.2">
      <c r="E289"/>
      <c r="K289" s="2"/>
      <c r="O289" s="2"/>
      <c r="P289" s="2"/>
    </row>
    <row r="290" spans="5:16" x14ac:dyDescent="0.2">
      <c r="E290"/>
      <c r="K290" s="2"/>
      <c r="O290" s="2"/>
      <c r="P290" s="2"/>
    </row>
    <row r="291" spans="5:16" x14ac:dyDescent="0.2">
      <c r="E291"/>
      <c r="K291" s="2"/>
      <c r="O291" s="2"/>
      <c r="P291" s="2"/>
    </row>
    <row r="292" spans="5:16" x14ac:dyDescent="0.2">
      <c r="E292"/>
      <c r="K292" s="2"/>
      <c r="O292" s="2"/>
      <c r="P292" s="2"/>
    </row>
    <row r="293" spans="5:16" x14ac:dyDescent="0.2">
      <c r="E293"/>
      <c r="K293" s="2"/>
      <c r="O293" s="2"/>
      <c r="P293" s="2"/>
    </row>
    <row r="294" spans="5:16" x14ac:dyDescent="0.2">
      <c r="E294"/>
      <c r="K294" s="2"/>
      <c r="O294" s="2"/>
      <c r="P294" s="2"/>
    </row>
    <row r="295" spans="5:16" x14ac:dyDescent="0.2">
      <c r="E295"/>
      <c r="K295" s="2"/>
      <c r="O295" s="2"/>
      <c r="P295" s="2"/>
    </row>
    <row r="296" spans="5:16" x14ac:dyDescent="0.2">
      <c r="E296"/>
      <c r="K296" s="2"/>
      <c r="O296" s="2"/>
      <c r="P296" s="2"/>
    </row>
    <row r="297" spans="5:16" x14ac:dyDescent="0.2">
      <c r="E297"/>
      <c r="K297" s="2"/>
      <c r="O297" s="2"/>
      <c r="P297" s="2"/>
    </row>
    <row r="298" spans="5:16" x14ac:dyDescent="0.2">
      <c r="E298"/>
      <c r="K298" s="2"/>
      <c r="O298" s="2"/>
      <c r="P298" s="2"/>
    </row>
    <row r="299" spans="5:16" x14ac:dyDescent="0.2">
      <c r="E299"/>
      <c r="K299" s="2"/>
      <c r="O299" s="2"/>
      <c r="P299" s="2"/>
    </row>
    <row r="300" spans="5:16" x14ac:dyDescent="0.2">
      <c r="E300"/>
      <c r="K300" s="2"/>
      <c r="O300" s="2"/>
      <c r="P300" s="2"/>
    </row>
    <row r="301" spans="5:16" x14ac:dyDescent="0.2">
      <c r="E301"/>
      <c r="K301" s="2"/>
      <c r="O301" s="2"/>
      <c r="P301" s="2"/>
    </row>
    <row r="302" spans="5:16" x14ac:dyDescent="0.2">
      <c r="E302"/>
      <c r="K302" s="2"/>
      <c r="O302" s="2"/>
      <c r="P302" s="2"/>
    </row>
    <row r="303" spans="5:16" x14ac:dyDescent="0.2">
      <c r="E303"/>
      <c r="K303" s="2"/>
      <c r="O303" s="2"/>
      <c r="P303" s="2"/>
    </row>
    <row r="304" spans="5:16" x14ac:dyDescent="0.2">
      <c r="E304"/>
      <c r="K304" s="2"/>
      <c r="O304" s="2"/>
      <c r="P304" s="2"/>
    </row>
    <row r="305" spans="5:16" x14ac:dyDescent="0.2">
      <c r="E305"/>
      <c r="K305" s="2"/>
      <c r="O305" s="2"/>
      <c r="P305" s="2"/>
    </row>
    <row r="306" spans="5:16" x14ac:dyDescent="0.2">
      <c r="E306"/>
      <c r="K306" s="2"/>
      <c r="O306" s="2"/>
      <c r="P306" s="2"/>
    </row>
    <row r="307" spans="5:16" x14ac:dyDescent="0.2">
      <c r="E307"/>
      <c r="K307" s="2"/>
      <c r="O307" s="2"/>
      <c r="P307" s="2"/>
    </row>
    <row r="308" spans="5:16" x14ac:dyDescent="0.2">
      <c r="E308"/>
      <c r="K308" s="2"/>
      <c r="O308" s="2"/>
      <c r="P308" s="2"/>
    </row>
    <row r="309" spans="5:16" x14ac:dyDescent="0.2">
      <c r="E309"/>
      <c r="K309" s="2"/>
      <c r="O309" s="2"/>
      <c r="P309" s="2"/>
    </row>
    <row r="310" spans="5:16" x14ac:dyDescent="0.2">
      <c r="E310"/>
      <c r="K310" s="2"/>
      <c r="O310" s="2"/>
      <c r="P310" s="2"/>
    </row>
    <row r="311" spans="5:16" x14ac:dyDescent="0.2">
      <c r="E311"/>
      <c r="K311" s="2"/>
      <c r="O311" s="2"/>
      <c r="P311" s="2"/>
    </row>
    <row r="312" spans="5:16" x14ac:dyDescent="0.2">
      <c r="E312"/>
      <c r="K312" s="2"/>
      <c r="O312" s="2"/>
      <c r="P312" s="2"/>
    </row>
    <row r="313" spans="5:16" x14ac:dyDescent="0.2">
      <c r="E313"/>
      <c r="K313" s="2"/>
      <c r="O313" s="2"/>
      <c r="P313" s="2"/>
    </row>
    <row r="314" spans="5:16" x14ac:dyDescent="0.2">
      <c r="E314"/>
      <c r="K314" s="2"/>
      <c r="O314" s="2"/>
      <c r="P314" s="2"/>
    </row>
    <row r="315" spans="5:16" x14ac:dyDescent="0.2">
      <c r="E315"/>
      <c r="K315" s="2"/>
      <c r="O315" s="2"/>
      <c r="P315" s="2"/>
    </row>
    <row r="316" spans="5:16" x14ac:dyDescent="0.2">
      <c r="E316"/>
      <c r="K316" s="2"/>
      <c r="O316" s="2"/>
      <c r="P316" s="2"/>
    </row>
    <row r="317" spans="5:16" x14ac:dyDescent="0.2">
      <c r="E317"/>
      <c r="K317" s="2"/>
      <c r="O317" s="2"/>
      <c r="P317" s="2"/>
    </row>
    <row r="318" spans="5:16" x14ac:dyDescent="0.2">
      <c r="E318"/>
      <c r="K318" s="2"/>
      <c r="O318" s="2"/>
      <c r="P318" s="2"/>
    </row>
    <row r="319" spans="5:16" x14ac:dyDescent="0.2">
      <c r="E319"/>
      <c r="K319" s="2"/>
      <c r="O319" s="2"/>
      <c r="P319" s="2"/>
    </row>
    <row r="320" spans="5:16" x14ac:dyDescent="0.2">
      <c r="E320"/>
      <c r="K320" s="2"/>
      <c r="O320" s="2"/>
      <c r="P320" s="2"/>
    </row>
    <row r="321" spans="5:16" x14ac:dyDescent="0.2">
      <c r="E321"/>
      <c r="K321" s="2"/>
      <c r="O321" s="2"/>
      <c r="P321" s="2"/>
    </row>
    <row r="322" spans="5:16" x14ac:dyDescent="0.2">
      <c r="E322"/>
      <c r="K322" s="2"/>
      <c r="O322" s="2"/>
      <c r="P322" s="2"/>
    </row>
    <row r="323" spans="5:16" x14ac:dyDescent="0.2">
      <c r="E323"/>
      <c r="K323" s="2"/>
      <c r="O323" s="2"/>
      <c r="P323" s="2"/>
    </row>
    <row r="324" spans="5:16" x14ac:dyDescent="0.2">
      <c r="E324"/>
      <c r="K324" s="2"/>
      <c r="O324" s="2"/>
      <c r="P324" s="2"/>
    </row>
    <row r="325" spans="5:16" x14ac:dyDescent="0.2">
      <c r="E325"/>
      <c r="K325" s="2"/>
      <c r="O325" s="2"/>
      <c r="P325" s="2"/>
    </row>
    <row r="326" spans="5:16" x14ac:dyDescent="0.2">
      <c r="E326"/>
      <c r="K326" s="2"/>
      <c r="O326" s="2"/>
      <c r="P326" s="2"/>
    </row>
    <row r="327" spans="5:16" x14ac:dyDescent="0.2">
      <c r="E327"/>
      <c r="K327" s="2"/>
      <c r="O327" s="2"/>
      <c r="P327" s="2"/>
    </row>
    <row r="328" spans="5:16" x14ac:dyDescent="0.2">
      <c r="E328"/>
      <c r="K328" s="2"/>
      <c r="O328" s="2"/>
      <c r="P328" s="2"/>
    </row>
    <row r="329" spans="5:16" x14ac:dyDescent="0.2">
      <c r="E329"/>
      <c r="K329" s="2"/>
      <c r="O329" s="2"/>
      <c r="P329" s="2"/>
    </row>
    <row r="330" spans="5:16" x14ac:dyDescent="0.2">
      <c r="E330"/>
      <c r="K330" s="2"/>
      <c r="O330" s="2"/>
      <c r="P330" s="2"/>
    </row>
    <row r="331" spans="5:16" x14ac:dyDescent="0.2">
      <c r="E331"/>
      <c r="K331" s="2"/>
      <c r="O331" s="2"/>
      <c r="P331" s="2"/>
    </row>
    <row r="332" spans="5:16" x14ac:dyDescent="0.2">
      <c r="E332"/>
      <c r="K332" s="2"/>
      <c r="O332" s="2"/>
      <c r="P332" s="2"/>
    </row>
    <row r="333" spans="5:16" x14ac:dyDescent="0.2">
      <c r="E333"/>
      <c r="K333" s="2"/>
      <c r="O333" s="2"/>
      <c r="P333" s="2"/>
    </row>
    <row r="334" spans="5:16" x14ac:dyDescent="0.2">
      <c r="E334"/>
      <c r="K334" s="2"/>
      <c r="O334" s="2"/>
      <c r="P334" s="2"/>
    </row>
    <row r="335" spans="5:16" x14ac:dyDescent="0.2">
      <c r="E335"/>
      <c r="K335" s="2"/>
      <c r="O335" s="2"/>
      <c r="P335" s="2"/>
    </row>
    <row r="336" spans="5:16" x14ac:dyDescent="0.2">
      <c r="E336"/>
      <c r="K336" s="2"/>
      <c r="O336" s="2"/>
      <c r="P336" s="2"/>
    </row>
    <row r="337" spans="5:16" x14ac:dyDescent="0.2">
      <c r="E337"/>
      <c r="K337" s="2"/>
      <c r="O337" s="2"/>
      <c r="P337" s="2"/>
    </row>
    <row r="338" spans="5:16" x14ac:dyDescent="0.2">
      <c r="E338"/>
      <c r="K338" s="2"/>
      <c r="O338" s="2"/>
      <c r="P338" s="2"/>
    </row>
    <row r="339" spans="5:16" x14ac:dyDescent="0.2">
      <c r="E339"/>
      <c r="K339" s="2"/>
      <c r="O339" s="2"/>
      <c r="P339" s="2"/>
    </row>
    <row r="340" spans="5:16" x14ac:dyDescent="0.2">
      <c r="E340"/>
      <c r="K340" s="2"/>
      <c r="O340" s="2"/>
      <c r="P340" s="2"/>
    </row>
    <row r="341" spans="5:16" x14ac:dyDescent="0.2">
      <c r="E341"/>
      <c r="K341" s="2"/>
      <c r="O341" s="2"/>
      <c r="P341" s="2"/>
    </row>
    <row r="342" spans="5:16" x14ac:dyDescent="0.2">
      <c r="E342"/>
      <c r="K342" s="2"/>
      <c r="O342" s="2"/>
      <c r="P342" s="2"/>
    </row>
    <row r="343" spans="5:16" x14ac:dyDescent="0.2">
      <c r="E343"/>
      <c r="O343" s="2"/>
      <c r="P343" s="2"/>
    </row>
    <row r="344" spans="5:16" x14ac:dyDescent="0.2">
      <c r="E344"/>
      <c r="O344" s="2"/>
      <c r="P344" s="2"/>
    </row>
    <row r="345" spans="5:16" x14ac:dyDescent="0.2">
      <c r="E345"/>
      <c r="O345" s="2"/>
      <c r="P345" s="2"/>
    </row>
    <row r="346" spans="5:16" x14ac:dyDescent="0.2">
      <c r="E346"/>
      <c r="O346" s="2"/>
      <c r="P346" s="2"/>
    </row>
  </sheetData>
  <mergeCells count="92">
    <mergeCell ref="E73:E74"/>
    <mergeCell ref="L73:L74"/>
    <mergeCell ref="I24:I25"/>
    <mergeCell ref="J24:J25"/>
    <mergeCell ref="K24:K25"/>
    <mergeCell ref="L24:L25"/>
    <mergeCell ref="F73:F74"/>
    <mergeCell ref="G73:G74"/>
    <mergeCell ref="I73:I74"/>
    <mergeCell ref="J73:J74"/>
    <mergeCell ref="K73:K74"/>
    <mergeCell ref="O75:O76"/>
    <mergeCell ref="D75:D76"/>
    <mergeCell ref="E75:E76"/>
    <mergeCell ref="I75:I76"/>
    <mergeCell ref="J75:J76"/>
    <mergeCell ref="K75:K76"/>
    <mergeCell ref="O84:O85"/>
    <mergeCell ref="A84:A85"/>
    <mergeCell ref="B84:B85"/>
    <mergeCell ref="C84:C85"/>
    <mergeCell ref="D84:D85"/>
    <mergeCell ref="E84:E85"/>
    <mergeCell ref="O19:O20"/>
    <mergeCell ref="A19:A20"/>
    <mergeCell ref="B19:B20"/>
    <mergeCell ref="C19:C20"/>
    <mergeCell ref="D19:D20"/>
    <mergeCell ref="E19:E20"/>
    <mergeCell ref="I19:I20"/>
    <mergeCell ref="J19:J20"/>
    <mergeCell ref="K19:K20"/>
    <mergeCell ref="L19:L20"/>
    <mergeCell ref="M19:M20"/>
    <mergeCell ref="N19:N20"/>
    <mergeCell ref="K95:K97"/>
    <mergeCell ref="I84:I85"/>
    <mergeCell ref="J84:J85"/>
    <mergeCell ref="A95:A97"/>
    <mergeCell ref="B95:B97"/>
    <mergeCell ref="C95:C97"/>
    <mergeCell ref="D95:D97"/>
    <mergeCell ref="E95:E97"/>
    <mergeCell ref="K84:K85"/>
    <mergeCell ref="I3:J3"/>
    <mergeCell ref="I4:J4"/>
    <mergeCell ref="A24:A25"/>
    <mergeCell ref="B24:B25"/>
    <mergeCell ref="I95:I97"/>
    <mergeCell ref="J95:J97"/>
    <mergeCell ref="A77:A78"/>
    <mergeCell ref="B77:B78"/>
    <mergeCell ref="C77:C78"/>
    <mergeCell ref="A75:A76"/>
    <mergeCell ref="B75:B76"/>
    <mergeCell ref="C75:C76"/>
    <mergeCell ref="A73:A74"/>
    <mergeCell ref="B73:B74"/>
    <mergeCell ref="C73:C74"/>
    <mergeCell ref="D73:D74"/>
    <mergeCell ref="O77:O78"/>
    <mergeCell ref="O73:O74"/>
    <mergeCell ref="A3:A6"/>
    <mergeCell ref="B3:C3"/>
    <mergeCell ref="D3:D6"/>
    <mergeCell ref="E3:E6"/>
    <mergeCell ref="F3:F6"/>
    <mergeCell ref="H3:H6"/>
    <mergeCell ref="K3:L3"/>
    <mergeCell ref="O3:O6"/>
    <mergeCell ref="B4:B6"/>
    <mergeCell ref="C4:C6"/>
    <mergeCell ref="K4:L4"/>
    <mergeCell ref="G3:G6"/>
    <mergeCell ref="M3:M5"/>
    <mergeCell ref="N3:N6"/>
    <mergeCell ref="P3:P6"/>
    <mergeCell ref="A155:H155"/>
    <mergeCell ref="C24:C25"/>
    <mergeCell ref="D24:D25"/>
    <mergeCell ref="E24:E25"/>
    <mergeCell ref="O24:O25"/>
    <mergeCell ref="O95:O97"/>
    <mergeCell ref="L95:L97"/>
    <mergeCell ref="L75:L76"/>
    <mergeCell ref="L84:L85"/>
    <mergeCell ref="D77:D78"/>
    <mergeCell ref="E77:E78"/>
    <mergeCell ref="I77:I78"/>
    <mergeCell ref="J77:J78"/>
    <mergeCell ref="K77:K78"/>
    <mergeCell ref="L77:L78"/>
  </mergeCells>
  <printOptions horizontalCentered="1"/>
  <pageMargins left="0.19685039370078741" right="0.19685039370078741" top="0.59055118110236227" bottom="0.39370078740157483" header="0.31496062992125984" footer="0.19685039370078741"/>
  <pageSetup paperSize="9" scale="55" fitToHeight="0" orientation="landscape" r:id="rId1"/>
  <headerFooter scaleWithDoc="0" alignWithMargins="0">
    <oddHeader>&amp;LAktualizace ZE Žádovice, Kelčany&amp;RL-21-076-000</oddHeader>
    <oddFooter>&amp;C&amp;P</oddFooter>
  </headerFooter>
  <rowBreaks count="6" manualBreakCount="6">
    <brk id="31" max="15" man="1"/>
    <brk id="55" max="15" man="1"/>
    <brk id="76" max="15" man="1"/>
    <brk id="101" max="15" man="1"/>
    <brk id="119" max="15" man="1"/>
    <brk id="139" max="15" man="1"/>
  </rowBreaks>
  <ignoredErrors>
    <ignoredError sqref="A11 B99 B101 B106 B113 B123 B125 B127 B129 B131 B133 B135:B136 B138:B139 B151:B153 B149:B150 B146 B107:B11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R232"/>
  <sheetViews>
    <sheetView view="pageBreakPreview" zoomScale="86" zoomScaleNormal="80" zoomScaleSheetLayoutView="86" workbookViewId="0">
      <pane xSplit="2" ySplit="6" topLeftCell="C34" activePane="bottomRight" state="frozen"/>
      <selection pane="topRight" activeCell="C1" sqref="C1"/>
      <selection pane="bottomLeft" activeCell="A7" sqref="A7"/>
      <selection pane="bottomRight" activeCell="Q15" sqref="Q15"/>
    </sheetView>
  </sheetViews>
  <sheetFormatPr defaultRowHeight="12.75" x14ac:dyDescent="0.2"/>
  <cols>
    <col min="1" max="1" width="11.42578125" customWidth="1"/>
    <col min="3" max="3" width="12.5703125" bestFit="1" customWidth="1"/>
    <col min="4" max="4" width="21.7109375" customWidth="1"/>
    <col min="5" max="5" width="8" style="2" customWidth="1"/>
    <col min="6" max="6" width="37.28515625" customWidth="1"/>
    <col min="7" max="7" width="32" customWidth="1"/>
    <col min="8" max="8" width="6.28515625" customWidth="1"/>
    <col min="9" max="9" width="15.85546875" style="1" customWidth="1"/>
    <col min="10" max="10" width="13.5703125" style="1" customWidth="1"/>
    <col min="11" max="11" width="15" style="14" customWidth="1"/>
    <col min="12" max="12" width="10.42578125" style="14" customWidth="1"/>
    <col min="13" max="13" width="10.5703125" style="14" customWidth="1"/>
    <col min="14" max="14" width="19.5703125" style="1" customWidth="1"/>
  </cols>
  <sheetData>
    <row r="1" spans="1:14" s="2" customFormat="1" ht="18" customHeight="1" thickBot="1" x14ac:dyDescent="0.3">
      <c r="A1" s="33" t="s">
        <v>4</v>
      </c>
      <c r="B1" s="33"/>
      <c r="D1" s="34" t="s">
        <v>100</v>
      </c>
      <c r="E1" s="35"/>
      <c r="F1" s="36"/>
      <c r="G1" s="36"/>
      <c r="H1" s="1"/>
      <c r="I1" s="1"/>
      <c r="J1" s="1"/>
      <c r="K1" s="14"/>
      <c r="L1" s="14"/>
      <c r="M1" s="14"/>
      <c r="N1" s="1"/>
    </row>
    <row r="2" spans="1:14" s="2" customFormat="1" ht="21" customHeight="1" thickBot="1" x14ac:dyDescent="0.3">
      <c r="A2" s="13" t="s">
        <v>15</v>
      </c>
      <c r="B2" s="4"/>
      <c r="C2" s="4"/>
      <c r="D2" s="4"/>
      <c r="E2" s="4"/>
      <c r="F2" s="5"/>
      <c r="G2" s="5"/>
      <c r="H2" s="6"/>
      <c r="I2" s="6"/>
      <c r="J2" s="6"/>
      <c r="K2" s="15"/>
      <c r="L2" s="15"/>
      <c r="M2" s="15"/>
      <c r="N2" s="32"/>
    </row>
    <row r="3" spans="1:14" s="2" customFormat="1" ht="15" customHeight="1" x14ac:dyDescent="0.2">
      <c r="A3" s="443" t="s">
        <v>5</v>
      </c>
      <c r="B3" s="436" t="s">
        <v>7</v>
      </c>
      <c r="C3" s="444"/>
      <c r="D3" s="438" t="s">
        <v>156</v>
      </c>
      <c r="E3" s="434" t="s">
        <v>0</v>
      </c>
      <c r="F3" s="433" t="s">
        <v>125</v>
      </c>
      <c r="G3" s="434" t="s">
        <v>1</v>
      </c>
      <c r="H3" s="435" t="s">
        <v>2</v>
      </c>
      <c r="I3" s="52" t="s">
        <v>20</v>
      </c>
      <c r="J3" s="436" t="s">
        <v>18</v>
      </c>
      <c r="K3" s="437"/>
      <c r="L3" s="438" t="s">
        <v>233</v>
      </c>
      <c r="M3" s="439" t="s">
        <v>234</v>
      </c>
      <c r="N3" s="432" t="s">
        <v>9</v>
      </c>
    </row>
    <row r="4" spans="1:14" s="2" customFormat="1" ht="18" customHeight="1" x14ac:dyDescent="0.2">
      <c r="A4" s="382"/>
      <c r="B4" s="395" t="s">
        <v>6</v>
      </c>
      <c r="C4" s="395" t="s">
        <v>10</v>
      </c>
      <c r="D4" s="387"/>
      <c r="E4" s="387"/>
      <c r="F4" s="389"/>
      <c r="G4" s="387"/>
      <c r="H4" s="391"/>
      <c r="I4" s="53" t="s">
        <v>21</v>
      </c>
      <c r="J4" s="397" t="s">
        <v>21</v>
      </c>
      <c r="K4" s="398"/>
      <c r="L4" s="399"/>
      <c r="M4" s="400"/>
      <c r="N4" s="363"/>
    </row>
    <row r="5" spans="1:14" s="3" customFormat="1" ht="33" customHeight="1" x14ac:dyDescent="0.2">
      <c r="A5" s="382"/>
      <c r="B5" s="386"/>
      <c r="C5" s="386"/>
      <c r="D5" s="387"/>
      <c r="E5" s="387"/>
      <c r="F5" s="389"/>
      <c r="G5" s="387"/>
      <c r="H5" s="391"/>
      <c r="I5" s="50" t="s">
        <v>3</v>
      </c>
      <c r="J5" s="50" t="s">
        <v>3</v>
      </c>
      <c r="K5" s="51" t="s">
        <v>14</v>
      </c>
      <c r="L5" s="399"/>
      <c r="M5" s="400"/>
      <c r="N5" s="363"/>
    </row>
    <row r="6" spans="1:14" s="3" customFormat="1" ht="54" customHeight="1" thickBot="1" x14ac:dyDescent="0.25">
      <c r="A6" s="383"/>
      <c r="B6" s="396"/>
      <c r="C6" s="396"/>
      <c r="D6" s="388"/>
      <c r="E6" s="388"/>
      <c r="F6" s="390"/>
      <c r="G6" s="388"/>
      <c r="H6" s="392"/>
      <c r="I6" s="61" t="s">
        <v>123</v>
      </c>
      <c r="J6" s="65" t="s">
        <v>19</v>
      </c>
      <c r="K6" s="66" t="s">
        <v>124</v>
      </c>
      <c r="L6" s="125" t="s">
        <v>21</v>
      </c>
      <c r="M6" s="401"/>
      <c r="N6" s="364"/>
    </row>
    <row r="7" spans="1:14" ht="42.75" x14ac:dyDescent="0.2">
      <c r="A7" s="45">
        <v>92</v>
      </c>
      <c r="B7" s="48">
        <v>726</v>
      </c>
      <c r="C7" s="47">
        <v>355</v>
      </c>
      <c r="D7" s="58" t="s">
        <v>94</v>
      </c>
      <c r="E7" s="48">
        <v>223</v>
      </c>
      <c r="F7" s="64" t="s">
        <v>126</v>
      </c>
      <c r="G7" s="62" t="s">
        <v>286</v>
      </c>
      <c r="H7" s="44" t="s">
        <v>12</v>
      </c>
      <c r="I7" s="82"/>
      <c r="J7" s="82">
        <v>354.661</v>
      </c>
      <c r="K7" s="82"/>
      <c r="L7" s="124">
        <v>8.657</v>
      </c>
      <c r="M7" s="124" t="s">
        <v>235</v>
      </c>
      <c r="N7" s="123" t="s">
        <v>236</v>
      </c>
    </row>
    <row r="8" spans="1:14" ht="29.25" customHeight="1" x14ac:dyDescent="0.2">
      <c r="A8" s="96">
        <v>93</v>
      </c>
      <c r="B8" s="93">
        <v>724</v>
      </c>
      <c r="C8" s="91">
        <v>5607</v>
      </c>
      <c r="D8" s="98" t="s">
        <v>11</v>
      </c>
      <c r="E8" s="93">
        <v>259</v>
      </c>
      <c r="F8" s="87" t="s">
        <v>102</v>
      </c>
      <c r="G8" s="87" t="s">
        <v>103</v>
      </c>
      <c r="H8" s="88" t="s">
        <v>12</v>
      </c>
      <c r="I8" s="106"/>
      <c r="J8" s="106"/>
      <c r="K8" s="106">
        <v>8.9090000000000007</v>
      </c>
      <c r="L8" s="134"/>
      <c r="M8" s="134"/>
      <c r="N8" s="95" t="s">
        <v>224</v>
      </c>
    </row>
    <row r="9" spans="1:14" ht="29.25" customHeight="1" x14ac:dyDescent="0.2">
      <c r="A9" s="39">
        <v>93</v>
      </c>
      <c r="B9" s="42">
        <v>724</v>
      </c>
      <c r="C9" s="41">
        <v>5607</v>
      </c>
      <c r="D9" s="58" t="s">
        <v>11</v>
      </c>
      <c r="E9" s="42">
        <v>259</v>
      </c>
      <c r="F9" s="63" t="s">
        <v>102</v>
      </c>
      <c r="G9" s="63" t="s">
        <v>103</v>
      </c>
      <c r="H9" s="44" t="s">
        <v>12</v>
      </c>
      <c r="I9" s="82">
        <v>71.275000000000006</v>
      </c>
      <c r="J9" s="82"/>
      <c r="K9" s="82"/>
      <c r="L9" s="124"/>
      <c r="M9" s="124"/>
      <c r="N9" s="56" t="s">
        <v>108</v>
      </c>
    </row>
    <row r="10" spans="1:14" ht="48" customHeight="1" x14ac:dyDescent="0.2">
      <c r="A10" s="39">
        <v>94</v>
      </c>
      <c r="B10" s="42">
        <v>725</v>
      </c>
      <c r="C10" s="41">
        <v>3675</v>
      </c>
      <c r="D10" s="43" t="s">
        <v>95</v>
      </c>
      <c r="E10" s="42">
        <v>392</v>
      </c>
      <c r="F10" s="63" t="s">
        <v>154</v>
      </c>
      <c r="G10" s="63" t="s">
        <v>155</v>
      </c>
      <c r="H10" s="44" t="s">
        <v>12</v>
      </c>
      <c r="I10" s="85">
        <v>368.50700000000001</v>
      </c>
      <c r="J10" s="85"/>
      <c r="K10" s="85"/>
      <c r="L10" s="131"/>
      <c r="M10" s="131"/>
      <c r="N10" s="56" t="s">
        <v>109</v>
      </c>
    </row>
    <row r="11" spans="1:14" ht="51.75" customHeight="1" x14ac:dyDescent="0.2">
      <c r="A11" s="39">
        <v>95</v>
      </c>
      <c r="B11" s="42">
        <v>769</v>
      </c>
      <c r="C11" s="41">
        <v>25100</v>
      </c>
      <c r="D11" s="43" t="s">
        <v>95</v>
      </c>
      <c r="E11" s="42">
        <v>392</v>
      </c>
      <c r="F11" s="63" t="s">
        <v>154</v>
      </c>
      <c r="G11" s="63" t="s">
        <v>155</v>
      </c>
      <c r="H11" s="44" t="s">
        <v>12</v>
      </c>
      <c r="I11" s="85">
        <v>19.856000000000002</v>
      </c>
      <c r="J11" s="85"/>
      <c r="K11" s="85"/>
      <c r="L11" s="126"/>
      <c r="M11" s="126"/>
      <c r="N11" s="123" t="s">
        <v>108</v>
      </c>
    </row>
    <row r="12" spans="1:14" ht="42.75" x14ac:dyDescent="0.2">
      <c r="A12" s="39">
        <v>96</v>
      </c>
      <c r="B12" s="42">
        <v>715</v>
      </c>
      <c r="C12" s="41">
        <v>11096</v>
      </c>
      <c r="D12" s="43" t="s">
        <v>16</v>
      </c>
      <c r="E12" s="42">
        <v>223</v>
      </c>
      <c r="F12" s="64" t="s">
        <v>126</v>
      </c>
      <c r="G12" s="62" t="s">
        <v>286</v>
      </c>
      <c r="H12" s="44" t="s">
        <v>12</v>
      </c>
      <c r="I12" s="85"/>
      <c r="J12" s="85">
        <v>8554.509</v>
      </c>
      <c r="K12" s="85"/>
      <c r="L12" s="131"/>
      <c r="M12" s="131"/>
      <c r="N12" s="56" t="s">
        <v>108</v>
      </c>
    </row>
    <row r="13" spans="1:14" ht="33.75" customHeight="1" x14ac:dyDescent="0.2">
      <c r="A13" s="39">
        <v>97</v>
      </c>
      <c r="B13" s="42">
        <v>744</v>
      </c>
      <c r="C13" s="41">
        <v>3615</v>
      </c>
      <c r="D13" s="43" t="s">
        <v>96</v>
      </c>
      <c r="E13" s="42">
        <v>10001</v>
      </c>
      <c r="F13" s="63" t="s">
        <v>97</v>
      </c>
      <c r="G13" s="63" t="s">
        <v>98</v>
      </c>
      <c r="H13" s="44" t="s">
        <v>12</v>
      </c>
      <c r="I13" s="85">
        <v>476.05799999999999</v>
      </c>
      <c r="J13" s="85"/>
      <c r="K13" s="85"/>
      <c r="L13" s="131"/>
      <c r="M13" s="131"/>
      <c r="N13" s="56" t="s">
        <v>107</v>
      </c>
    </row>
    <row r="14" spans="1:14" ht="33.75" customHeight="1" x14ac:dyDescent="0.2">
      <c r="A14" s="39">
        <v>98</v>
      </c>
      <c r="B14" s="42">
        <v>745</v>
      </c>
      <c r="C14" s="41">
        <v>2801</v>
      </c>
      <c r="D14" s="58" t="s">
        <v>199</v>
      </c>
      <c r="E14" s="42">
        <v>10001</v>
      </c>
      <c r="F14" s="63" t="s">
        <v>97</v>
      </c>
      <c r="G14" s="63" t="s">
        <v>98</v>
      </c>
      <c r="H14" s="44" t="s">
        <v>12</v>
      </c>
      <c r="I14" s="85">
        <v>16.669</v>
      </c>
      <c r="J14" s="85"/>
      <c r="K14" s="85"/>
      <c r="L14" s="131"/>
      <c r="M14" s="131"/>
      <c r="N14" s="56" t="s">
        <v>108</v>
      </c>
    </row>
    <row r="15" spans="1:14" ht="33.75" customHeight="1" x14ac:dyDescent="0.2">
      <c r="A15" s="39">
        <v>99</v>
      </c>
      <c r="B15" s="42">
        <v>744</v>
      </c>
      <c r="C15" s="41">
        <v>3615</v>
      </c>
      <c r="D15" s="58" t="s">
        <v>200</v>
      </c>
      <c r="E15" s="42">
        <v>10001</v>
      </c>
      <c r="F15" s="63" t="s">
        <v>97</v>
      </c>
      <c r="G15" s="63" t="s">
        <v>98</v>
      </c>
      <c r="H15" s="44" t="s">
        <v>12</v>
      </c>
      <c r="I15" s="85">
        <v>947.00199999999995</v>
      </c>
      <c r="J15" s="85"/>
      <c r="K15" s="85"/>
      <c r="L15" s="131"/>
      <c r="M15" s="131"/>
      <c r="N15" s="56" t="s">
        <v>107</v>
      </c>
    </row>
    <row r="16" spans="1:14" ht="33.75" customHeight="1" x14ac:dyDescent="0.2">
      <c r="A16" s="39">
        <v>100</v>
      </c>
      <c r="B16" s="42">
        <v>720</v>
      </c>
      <c r="C16" s="41">
        <v>485</v>
      </c>
      <c r="D16" s="58" t="s">
        <v>151</v>
      </c>
      <c r="E16" s="42">
        <v>409</v>
      </c>
      <c r="F16" s="63" t="s">
        <v>159</v>
      </c>
      <c r="G16" s="63" t="s">
        <v>160</v>
      </c>
      <c r="H16" s="44" t="s">
        <v>12</v>
      </c>
      <c r="I16" s="85">
        <v>9.1180000000000003</v>
      </c>
      <c r="J16" s="85"/>
      <c r="K16" s="85"/>
      <c r="L16" s="131"/>
      <c r="M16" s="131"/>
      <c r="N16" s="56" t="s">
        <v>107</v>
      </c>
    </row>
    <row r="17" spans="1:18" ht="33.75" customHeight="1" x14ac:dyDescent="0.2">
      <c r="A17" s="107">
        <v>101</v>
      </c>
      <c r="B17" s="118" t="s">
        <v>99</v>
      </c>
      <c r="C17" s="108">
        <v>3966</v>
      </c>
      <c r="D17" s="58" t="s">
        <v>24</v>
      </c>
      <c r="E17" s="42">
        <v>10001</v>
      </c>
      <c r="F17" s="63" t="s">
        <v>97</v>
      </c>
      <c r="G17" s="63" t="s">
        <v>98</v>
      </c>
      <c r="H17" s="44" t="s">
        <v>12</v>
      </c>
      <c r="I17" s="85">
        <v>17.158999999999999</v>
      </c>
      <c r="J17" s="85"/>
      <c r="K17" s="85"/>
      <c r="L17" s="131"/>
      <c r="M17" s="131"/>
      <c r="N17" s="56" t="s">
        <v>107</v>
      </c>
    </row>
    <row r="18" spans="1:18" ht="33.75" customHeight="1" x14ac:dyDescent="0.2">
      <c r="A18" s="107">
        <v>102</v>
      </c>
      <c r="B18" s="118" t="s">
        <v>99</v>
      </c>
      <c r="C18" s="108">
        <v>3966</v>
      </c>
      <c r="D18" s="58" t="s">
        <v>24</v>
      </c>
      <c r="E18" s="42">
        <v>10001</v>
      </c>
      <c r="F18" s="63" t="s">
        <v>97</v>
      </c>
      <c r="G18" s="63" t="s">
        <v>98</v>
      </c>
      <c r="H18" s="44" t="s">
        <v>12</v>
      </c>
      <c r="I18" s="85">
        <v>22.908999999999999</v>
      </c>
      <c r="J18" s="85"/>
      <c r="K18" s="85"/>
      <c r="L18" s="131"/>
      <c r="M18" s="131"/>
      <c r="N18" s="56" t="s">
        <v>107</v>
      </c>
    </row>
    <row r="19" spans="1:18" ht="33.75" customHeight="1" x14ac:dyDescent="0.2">
      <c r="A19" s="107">
        <v>103</v>
      </c>
      <c r="B19" s="118" t="s">
        <v>99</v>
      </c>
      <c r="C19" s="108">
        <v>3966</v>
      </c>
      <c r="D19" s="58" t="s">
        <v>24</v>
      </c>
      <c r="E19" s="42">
        <v>10001</v>
      </c>
      <c r="F19" s="63" t="s">
        <v>97</v>
      </c>
      <c r="G19" s="63" t="s">
        <v>98</v>
      </c>
      <c r="H19" s="44" t="s">
        <v>12</v>
      </c>
      <c r="I19" s="85">
        <v>65.400000000000006</v>
      </c>
      <c r="J19" s="85"/>
      <c r="K19" s="85"/>
      <c r="L19" s="131"/>
      <c r="M19" s="131"/>
      <c r="N19" s="56" t="s">
        <v>107</v>
      </c>
      <c r="R19" s="331"/>
    </row>
    <row r="20" spans="1:18" ht="33.75" customHeight="1" x14ac:dyDescent="0.2">
      <c r="A20" s="107">
        <v>104</v>
      </c>
      <c r="B20" s="118" t="s">
        <v>99</v>
      </c>
      <c r="C20" s="108">
        <v>3966</v>
      </c>
      <c r="D20" s="58" t="s">
        <v>24</v>
      </c>
      <c r="E20" s="42">
        <v>10001</v>
      </c>
      <c r="F20" s="63" t="s">
        <v>97</v>
      </c>
      <c r="G20" s="63" t="s">
        <v>98</v>
      </c>
      <c r="H20" s="44" t="s">
        <v>12</v>
      </c>
      <c r="I20" s="85">
        <v>4.8940000000000001</v>
      </c>
      <c r="J20" s="85"/>
      <c r="K20" s="85"/>
      <c r="L20" s="131"/>
      <c r="M20" s="131"/>
      <c r="N20" s="56" t="s">
        <v>107</v>
      </c>
    </row>
    <row r="21" spans="1:18" ht="33.75" customHeight="1" x14ac:dyDescent="0.2">
      <c r="A21" s="107">
        <v>105</v>
      </c>
      <c r="B21" s="118" t="s">
        <v>99</v>
      </c>
      <c r="C21" s="108">
        <v>3966</v>
      </c>
      <c r="D21" s="58" t="s">
        <v>24</v>
      </c>
      <c r="E21" s="42">
        <v>10001</v>
      </c>
      <c r="F21" s="63" t="s">
        <v>97</v>
      </c>
      <c r="G21" s="63" t="s">
        <v>98</v>
      </c>
      <c r="H21" s="44" t="s">
        <v>12</v>
      </c>
      <c r="I21" s="85">
        <v>21.486000000000001</v>
      </c>
      <c r="J21" s="85"/>
      <c r="K21" s="85"/>
      <c r="L21" s="131"/>
      <c r="M21" s="131"/>
      <c r="N21" s="56" t="s">
        <v>110</v>
      </c>
    </row>
    <row r="22" spans="1:18" s="113" customFormat="1" ht="48" customHeight="1" x14ac:dyDescent="0.2">
      <c r="A22" s="107">
        <v>106</v>
      </c>
      <c r="B22" s="109">
        <v>685</v>
      </c>
      <c r="C22" s="108">
        <v>15193</v>
      </c>
      <c r="D22" s="120" t="s">
        <v>94</v>
      </c>
      <c r="E22" s="109">
        <v>223</v>
      </c>
      <c r="F22" s="114" t="s">
        <v>126</v>
      </c>
      <c r="G22" s="115" t="s">
        <v>286</v>
      </c>
      <c r="H22" s="121" t="s">
        <v>12</v>
      </c>
      <c r="I22" s="116"/>
      <c r="J22" s="116">
        <v>12649.388000000001</v>
      </c>
      <c r="K22" s="116"/>
      <c r="L22" s="133"/>
      <c r="M22" s="133"/>
      <c r="N22" s="117" t="s">
        <v>203</v>
      </c>
      <c r="O22"/>
    </row>
    <row r="23" spans="1:18" ht="33.75" customHeight="1" x14ac:dyDescent="0.2">
      <c r="A23" s="107">
        <v>107</v>
      </c>
      <c r="B23" s="42">
        <v>751</v>
      </c>
      <c r="C23" s="41">
        <v>281231</v>
      </c>
      <c r="D23" s="58" t="s">
        <v>11</v>
      </c>
      <c r="E23" s="42">
        <v>259</v>
      </c>
      <c r="F23" s="63" t="s">
        <v>102</v>
      </c>
      <c r="G23" s="63" t="s">
        <v>103</v>
      </c>
      <c r="H23" s="44" t="s">
        <v>12</v>
      </c>
      <c r="I23" s="85">
        <v>129.03700000000001</v>
      </c>
      <c r="J23" s="85"/>
      <c r="K23" s="85"/>
      <c r="L23" s="131"/>
      <c r="M23" s="131"/>
      <c r="N23" s="56" t="s">
        <v>110</v>
      </c>
    </row>
    <row r="24" spans="1:18" ht="33.75" customHeight="1" x14ac:dyDescent="0.2">
      <c r="A24" s="107">
        <v>108</v>
      </c>
      <c r="B24" s="42">
        <v>751</v>
      </c>
      <c r="C24" s="41">
        <v>281231</v>
      </c>
      <c r="D24" s="58" t="s">
        <v>11</v>
      </c>
      <c r="E24" s="42">
        <v>259</v>
      </c>
      <c r="F24" s="63" t="s">
        <v>102</v>
      </c>
      <c r="G24" s="63" t="s">
        <v>103</v>
      </c>
      <c r="H24" s="44" t="s">
        <v>12</v>
      </c>
      <c r="I24" s="85">
        <v>670.07100000000003</v>
      </c>
      <c r="J24" s="85"/>
      <c r="K24" s="85"/>
      <c r="L24" s="131"/>
      <c r="M24" s="131"/>
      <c r="N24" s="56" t="s">
        <v>110</v>
      </c>
    </row>
    <row r="25" spans="1:18" ht="33.75" customHeight="1" x14ac:dyDescent="0.2">
      <c r="A25" s="107">
        <v>109</v>
      </c>
      <c r="B25" s="42">
        <v>751</v>
      </c>
      <c r="C25" s="41">
        <v>281231</v>
      </c>
      <c r="D25" s="58" t="s">
        <v>11</v>
      </c>
      <c r="E25" s="42">
        <v>259</v>
      </c>
      <c r="F25" s="63" t="s">
        <v>102</v>
      </c>
      <c r="G25" s="63" t="s">
        <v>103</v>
      </c>
      <c r="H25" s="44" t="s">
        <v>12</v>
      </c>
      <c r="I25" s="85">
        <v>3.1080000000000001</v>
      </c>
      <c r="J25" s="85"/>
      <c r="K25" s="85"/>
      <c r="L25" s="131"/>
      <c r="M25" s="131"/>
      <c r="N25" s="56" t="s">
        <v>110</v>
      </c>
    </row>
    <row r="26" spans="1:18" ht="33.75" customHeight="1" x14ac:dyDescent="0.2">
      <c r="A26" s="107">
        <v>110</v>
      </c>
      <c r="B26" s="42">
        <v>751</v>
      </c>
      <c r="C26" s="41">
        <v>281231</v>
      </c>
      <c r="D26" s="58" t="s">
        <v>11</v>
      </c>
      <c r="E26" s="42">
        <v>259</v>
      </c>
      <c r="F26" s="63" t="s">
        <v>102</v>
      </c>
      <c r="G26" s="63" t="s">
        <v>103</v>
      </c>
      <c r="H26" s="44" t="s">
        <v>12</v>
      </c>
      <c r="I26" s="85">
        <v>57.561</v>
      </c>
      <c r="J26" s="85"/>
      <c r="K26" s="85"/>
      <c r="L26" s="131"/>
      <c r="M26" s="131"/>
      <c r="N26" s="56" t="s">
        <v>110</v>
      </c>
    </row>
    <row r="27" spans="1:18" ht="33.75" customHeight="1" x14ac:dyDescent="0.2">
      <c r="A27" s="107">
        <v>111</v>
      </c>
      <c r="B27" s="42">
        <v>751</v>
      </c>
      <c r="C27" s="41">
        <v>281231</v>
      </c>
      <c r="D27" s="58" t="s">
        <v>11</v>
      </c>
      <c r="E27" s="42">
        <v>259</v>
      </c>
      <c r="F27" s="63" t="s">
        <v>102</v>
      </c>
      <c r="G27" s="63" t="s">
        <v>103</v>
      </c>
      <c r="H27" s="44" t="s">
        <v>12</v>
      </c>
      <c r="I27" s="85">
        <v>6.0469999999999997</v>
      </c>
      <c r="J27" s="85"/>
      <c r="K27" s="85"/>
      <c r="L27" s="131"/>
      <c r="M27" s="131"/>
      <c r="N27" s="56" t="s">
        <v>110</v>
      </c>
    </row>
    <row r="28" spans="1:18" ht="33.75" customHeight="1" x14ac:dyDescent="0.2">
      <c r="A28" s="107">
        <v>112</v>
      </c>
      <c r="B28" s="42">
        <v>750</v>
      </c>
      <c r="C28" s="41">
        <v>608</v>
      </c>
      <c r="D28" s="58" t="s">
        <v>11</v>
      </c>
      <c r="E28" s="42">
        <v>365</v>
      </c>
      <c r="F28" s="63" t="s">
        <v>201</v>
      </c>
      <c r="G28" s="63" t="s">
        <v>202</v>
      </c>
      <c r="H28" s="44" t="s">
        <v>12</v>
      </c>
      <c r="I28" s="85">
        <v>3.7629999999999999</v>
      </c>
      <c r="J28" s="85"/>
      <c r="K28" s="85"/>
      <c r="L28" s="131"/>
      <c r="M28" s="131"/>
      <c r="N28" s="56" t="s">
        <v>110</v>
      </c>
    </row>
    <row r="29" spans="1:18" ht="28.5" x14ac:dyDescent="0.2">
      <c r="A29" s="107">
        <v>113</v>
      </c>
      <c r="B29" s="42">
        <v>748</v>
      </c>
      <c r="C29" s="41">
        <v>10752</v>
      </c>
      <c r="D29" s="58" t="s">
        <v>11</v>
      </c>
      <c r="E29" s="42">
        <v>440</v>
      </c>
      <c r="F29" s="63" t="s">
        <v>111</v>
      </c>
      <c r="G29" s="63" t="s">
        <v>112</v>
      </c>
      <c r="H29" s="44" t="s">
        <v>12</v>
      </c>
      <c r="I29" s="85">
        <v>663.59799999999996</v>
      </c>
      <c r="J29" s="85"/>
      <c r="K29" s="85"/>
      <c r="L29" s="131"/>
      <c r="M29" s="131"/>
      <c r="N29" s="56" t="s">
        <v>110</v>
      </c>
    </row>
    <row r="30" spans="1:18" s="113" customFormat="1" ht="48" customHeight="1" x14ac:dyDescent="0.2">
      <c r="A30" s="166">
        <v>158</v>
      </c>
      <c r="B30" s="167">
        <v>684</v>
      </c>
      <c r="C30" s="108">
        <v>2906</v>
      </c>
      <c r="D30" s="120" t="s">
        <v>94</v>
      </c>
      <c r="E30" s="109">
        <v>10001</v>
      </c>
      <c r="F30" s="114" t="s">
        <v>97</v>
      </c>
      <c r="G30" s="115" t="s">
        <v>98</v>
      </c>
      <c r="H30" s="121" t="s">
        <v>12</v>
      </c>
      <c r="I30" s="116">
        <v>50.645000000000003</v>
      </c>
      <c r="J30" s="116"/>
      <c r="K30" s="116"/>
      <c r="L30" s="133"/>
      <c r="M30" s="133"/>
      <c r="N30" s="117" t="s">
        <v>195</v>
      </c>
      <c r="O30"/>
    </row>
    <row r="31" spans="1:18" ht="33.75" customHeight="1" x14ac:dyDescent="0.2">
      <c r="A31" s="96">
        <v>94</v>
      </c>
      <c r="B31" s="93" t="s">
        <v>99</v>
      </c>
      <c r="C31" s="91">
        <v>3966</v>
      </c>
      <c r="D31" s="98" t="s">
        <v>24</v>
      </c>
      <c r="E31" s="93">
        <v>10001</v>
      </c>
      <c r="F31" s="87" t="s">
        <v>97</v>
      </c>
      <c r="G31" s="87" t="s">
        <v>98</v>
      </c>
      <c r="H31" s="88" t="s">
        <v>12</v>
      </c>
      <c r="I31" s="99"/>
      <c r="J31" s="99"/>
      <c r="K31" s="99">
        <v>1.091</v>
      </c>
      <c r="L31" s="130"/>
      <c r="M31" s="130"/>
      <c r="N31" s="95" t="s">
        <v>204</v>
      </c>
    </row>
    <row r="32" spans="1:18" ht="33.75" customHeight="1" x14ac:dyDescent="0.2">
      <c r="A32" s="96">
        <v>95</v>
      </c>
      <c r="B32" s="93" t="s">
        <v>99</v>
      </c>
      <c r="C32" s="91">
        <v>3966</v>
      </c>
      <c r="D32" s="98" t="s">
        <v>24</v>
      </c>
      <c r="E32" s="93">
        <v>10001</v>
      </c>
      <c r="F32" s="87" t="s">
        <v>97</v>
      </c>
      <c r="G32" s="87" t="s">
        <v>98</v>
      </c>
      <c r="H32" s="88" t="s">
        <v>12</v>
      </c>
      <c r="I32" s="99"/>
      <c r="J32" s="99"/>
      <c r="K32" s="99">
        <v>1.411</v>
      </c>
      <c r="L32" s="130"/>
      <c r="M32" s="130"/>
      <c r="N32" s="95" t="s">
        <v>204</v>
      </c>
    </row>
    <row r="33" spans="1:15" ht="33.75" customHeight="1" x14ac:dyDescent="0.2">
      <c r="A33" s="96">
        <v>96</v>
      </c>
      <c r="B33" s="93" t="s">
        <v>99</v>
      </c>
      <c r="C33" s="91">
        <v>3966</v>
      </c>
      <c r="D33" s="98" t="s">
        <v>24</v>
      </c>
      <c r="E33" s="93">
        <v>10001</v>
      </c>
      <c r="F33" s="87" t="s">
        <v>97</v>
      </c>
      <c r="G33" s="87" t="s">
        <v>98</v>
      </c>
      <c r="H33" s="88" t="s">
        <v>12</v>
      </c>
      <c r="I33" s="99"/>
      <c r="J33" s="99"/>
      <c r="K33" s="99">
        <v>2.2429999999999999</v>
      </c>
      <c r="L33" s="130"/>
      <c r="M33" s="130"/>
      <c r="N33" s="95" t="s">
        <v>204</v>
      </c>
    </row>
    <row r="34" spans="1:15" ht="33.75" customHeight="1" x14ac:dyDescent="0.2">
      <c r="A34" s="96">
        <v>97</v>
      </c>
      <c r="B34" s="93" t="s">
        <v>99</v>
      </c>
      <c r="C34" s="91">
        <v>3966</v>
      </c>
      <c r="D34" s="98" t="s">
        <v>24</v>
      </c>
      <c r="E34" s="93">
        <v>10001</v>
      </c>
      <c r="F34" s="87" t="s">
        <v>97</v>
      </c>
      <c r="G34" s="87" t="s">
        <v>98</v>
      </c>
      <c r="H34" s="88" t="s">
        <v>12</v>
      </c>
      <c r="I34" s="99"/>
      <c r="J34" s="99"/>
      <c r="K34" s="99">
        <v>42.753999999999998</v>
      </c>
      <c r="L34" s="130"/>
      <c r="M34" s="130"/>
      <c r="N34" s="95" t="s">
        <v>205</v>
      </c>
    </row>
    <row r="35" spans="1:15" ht="33.75" customHeight="1" x14ac:dyDescent="0.2">
      <c r="A35" s="96">
        <v>98</v>
      </c>
      <c r="B35" s="93" t="s">
        <v>99</v>
      </c>
      <c r="C35" s="91">
        <v>3966</v>
      </c>
      <c r="D35" s="98" t="s">
        <v>24</v>
      </c>
      <c r="E35" s="93">
        <v>10001</v>
      </c>
      <c r="F35" s="87" t="s">
        <v>97</v>
      </c>
      <c r="G35" s="87" t="s">
        <v>98</v>
      </c>
      <c r="H35" s="88" t="s">
        <v>12</v>
      </c>
      <c r="I35" s="99"/>
      <c r="J35" s="99"/>
      <c r="K35" s="99">
        <v>10.433</v>
      </c>
      <c r="L35" s="130"/>
      <c r="M35" s="130"/>
      <c r="N35" s="95" t="s">
        <v>204</v>
      </c>
    </row>
    <row r="36" spans="1:15" ht="33.75" customHeight="1" x14ac:dyDescent="0.2">
      <c r="A36" s="96">
        <v>99</v>
      </c>
      <c r="B36" s="93">
        <v>744</v>
      </c>
      <c r="C36" s="91">
        <v>3615</v>
      </c>
      <c r="D36" s="98" t="s">
        <v>96</v>
      </c>
      <c r="E36" s="93">
        <v>10001</v>
      </c>
      <c r="F36" s="87" t="s">
        <v>97</v>
      </c>
      <c r="G36" s="87" t="s">
        <v>98</v>
      </c>
      <c r="H36" s="88" t="s">
        <v>12</v>
      </c>
      <c r="I36" s="99"/>
      <c r="J36" s="99"/>
      <c r="K36" s="99">
        <v>1.3280000000000001</v>
      </c>
      <c r="L36" s="130"/>
      <c r="M36" s="130"/>
      <c r="N36" s="95" t="s">
        <v>206</v>
      </c>
    </row>
    <row r="37" spans="1:15" ht="33.75" customHeight="1" x14ac:dyDescent="0.2">
      <c r="A37" s="96">
        <v>100</v>
      </c>
      <c r="B37" s="93">
        <v>751</v>
      </c>
      <c r="C37" s="91">
        <v>281231</v>
      </c>
      <c r="D37" s="98" t="s">
        <v>11</v>
      </c>
      <c r="E37" s="93">
        <v>259</v>
      </c>
      <c r="F37" s="87" t="s">
        <v>102</v>
      </c>
      <c r="G37" s="87" t="s">
        <v>103</v>
      </c>
      <c r="H37" s="88" t="s">
        <v>12</v>
      </c>
      <c r="I37" s="99"/>
      <c r="J37" s="99"/>
      <c r="K37" s="99">
        <v>6.8019999999999996</v>
      </c>
      <c r="L37" s="130"/>
      <c r="M37" s="130"/>
      <c r="N37" s="95" t="s">
        <v>207</v>
      </c>
    </row>
    <row r="38" spans="1:15" ht="33.75" customHeight="1" x14ac:dyDescent="0.2">
      <c r="A38" s="96">
        <v>101</v>
      </c>
      <c r="B38" s="93">
        <v>751</v>
      </c>
      <c r="C38" s="91">
        <v>281231</v>
      </c>
      <c r="D38" s="98" t="s">
        <v>11</v>
      </c>
      <c r="E38" s="93">
        <v>259</v>
      </c>
      <c r="F38" s="87" t="s">
        <v>102</v>
      </c>
      <c r="G38" s="87" t="s">
        <v>103</v>
      </c>
      <c r="H38" s="88" t="s">
        <v>12</v>
      </c>
      <c r="I38" s="99"/>
      <c r="J38" s="99"/>
      <c r="K38" s="99">
        <v>2.673</v>
      </c>
      <c r="L38" s="130"/>
      <c r="M38" s="130"/>
      <c r="N38" s="95" t="s">
        <v>207</v>
      </c>
    </row>
    <row r="39" spans="1:15" ht="32.25" customHeight="1" x14ac:dyDescent="0.2">
      <c r="A39" s="96">
        <v>102</v>
      </c>
      <c r="B39" s="93">
        <v>748</v>
      </c>
      <c r="C39" s="91">
        <v>10752</v>
      </c>
      <c r="D39" s="98" t="s">
        <v>11</v>
      </c>
      <c r="E39" s="93">
        <v>440</v>
      </c>
      <c r="F39" s="87" t="s">
        <v>111</v>
      </c>
      <c r="G39" s="87" t="s">
        <v>112</v>
      </c>
      <c r="H39" s="88" t="s">
        <v>12</v>
      </c>
      <c r="I39" s="99"/>
      <c r="J39" s="99"/>
      <c r="K39" s="99">
        <v>8.125</v>
      </c>
      <c r="L39" s="130"/>
      <c r="M39" s="130"/>
      <c r="N39" s="95" t="s">
        <v>207</v>
      </c>
    </row>
    <row r="40" spans="1:15" s="113" customFormat="1" ht="42.75" x14ac:dyDescent="0.2">
      <c r="A40" s="96">
        <v>104</v>
      </c>
      <c r="B40" s="93">
        <v>682</v>
      </c>
      <c r="C40" s="91">
        <v>4156</v>
      </c>
      <c r="D40" s="119" t="s">
        <v>94</v>
      </c>
      <c r="E40" s="93">
        <v>223</v>
      </c>
      <c r="F40" s="87" t="s">
        <v>126</v>
      </c>
      <c r="G40" s="87" t="s">
        <v>286</v>
      </c>
      <c r="H40" s="88" t="s">
        <v>12</v>
      </c>
      <c r="I40" s="99"/>
      <c r="J40" s="99"/>
      <c r="K40" s="99">
        <v>843.78899999999999</v>
      </c>
      <c r="L40" s="130"/>
      <c r="M40" s="130"/>
      <c r="N40" s="95" t="s">
        <v>232</v>
      </c>
      <c r="O40"/>
    </row>
    <row r="41" spans="1:15" ht="42.75" x14ac:dyDescent="0.2">
      <c r="A41" s="96">
        <v>117</v>
      </c>
      <c r="B41" s="93">
        <v>769</v>
      </c>
      <c r="C41" s="91">
        <v>25100</v>
      </c>
      <c r="D41" s="92" t="s">
        <v>95</v>
      </c>
      <c r="E41" s="93">
        <v>392</v>
      </c>
      <c r="F41" s="87" t="s">
        <v>154</v>
      </c>
      <c r="G41" s="87" t="s">
        <v>155</v>
      </c>
      <c r="H41" s="88" t="s">
        <v>12</v>
      </c>
      <c r="I41" s="99"/>
      <c r="J41" s="99"/>
      <c r="K41" s="99">
        <v>61.488</v>
      </c>
      <c r="L41" s="130">
        <v>61.488</v>
      </c>
      <c r="M41" s="130" t="s">
        <v>235</v>
      </c>
      <c r="N41" s="95" t="s">
        <v>208</v>
      </c>
    </row>
    <row r="42" spans="1:15" ht="42.75" x14ac:dyDescent="0.2">
      <c r="A42" s="96">
        <v>118</v>
      </c>
      <c r="B42" s="93">
        <v>725</v>
      </c>
      <c r="C42" s="91">
        <v>3675</v>
      </c>
      <c r="D42" s="92" t="s">
        <v>95</v>
      </c>
      <c r="E42" s="93">
        <v>392</v>
      </c>
      <c r="F42" s="87" t="s">
        <v>154</v>
      </c>
      <c r="G42" s="87" t="s">
        <v>155</v>
      </c>
      <c r="H42" s="88" t="s">
        <v>12</v>
      </c>
      <c r="I42" s="99"/>
      <c r="J42" s="99"/>
      <c r="K42" s="99">
        <v>13.746</v>
      </c>
      <c r="L42" s="130">
        <v>13.746</v>
      </c>
      <c r="M42" s="130" t="s">
        <v>235</v>
      </c>
      <c r="N42" s="95" t="s">
        <v>208</v>
      </c>
    </row>
    <row r="43" spans="1:15" ht="28.5" customHeight="1" x14ac:dyDescent="0.2">
      <c r="A43" s="96">
        <v>19</v>
      </c>
      <c r="B43" s="93" t="s">
        <v>99</v>
      </c>
      <c r="C43" s="91">
        <v>3966</v>
      </c>
      <c r="D43" s="92" t="s">
        <v>24</v>
      </c>
      <c r="E43" s="93">
        <v>10001</v>
      </c>
      <c r="F43" s="87" t="s">
        <v>97</v>
      </c>
      <c r="G43" s="87" t="s">
        <v>98</v>
      </c>
      <c r="H43" s="88" t="s">
        <v>12</v>
      </c>
      <c r="I43" s="99"/>
      <c r="J43" s="99"/>
      <c r="K43" s="99">
        <v>1.66</v>
      </c>
      <c r="L43" s="130"/>
      <c r="M43" s="130"/>
      <c r="N43" s="95" t="s">
        <v>238</v>
      </c>
    </row>
    <row r="44" spans="1:15" ht="30" customHeight="1" thickBot="1" x14ac:dyDescent="0.25">
      <c r="A44" s="96">
        <v>20</v>
      </c>
      <c r="B44" s="93">
        <v>744</v>
      </c>
      <c r="C44" s="91">
        <v>3615</v>
      </c>
      <c r="D44" s="92" t="s">
        <v>200</v>
      </c>
      <c r="E44" s="93">
        <v>10001</v>
      </c>
      <c r="F44" s="87" t="s">
        <v>97</v>
      </c>
      <c r="G44" s="87" t="s">
        <v>98</v>
      </c>
      <c r="H44" s="88" t="s">
        <v>12</v>
      </c>
      <c r="I44" s="99"/>
      <c r="J44" s="99"/>
      <c r="K44" s="99">
        <v>1.98</v>
      </c>
      <c r="L44" s="130"/>
      <c r="M44" s="130"/>
      <c r="N44" s="95" t="s">
        <v>238</v>
      </c>
    </row>
    <row r="45" spans="1:15" ht="24.95" customHeight="1" thickBot="1" x14ac:dyDescent="0.25">
      <c r="A45" s="440" t="s">
        <v>13</v>
      </c>
      <c r="B45" s="441"/>
      <c r="C45" s="441"/>
      <c r="D45" s="441"/>
      <c r="E45" s="441"/>
      <c r="F45" s="441"/>
      <c r="G45" s="441"/>
      <c r="H45" s="442"/>
      <c r="I45" s="57">
        <f>SUM(I7:I44)</f>
        <v>3624.1630000000005</v>
      </c>
      <c r="J45" s="57">
        <f>SUM(J7:J44)</f>
        <v>21558.558000000001</v>
      </c>
      <c r="K45" s="57">
        <f>SUM(K7:K44)</f>
        <v>1008.432</v>
      </c>
      <c r="L45" s="57">
        <f>SUM(L7:L44)</f>
        <v>83.890999999999991</v>
      </c>
      <c r="M45" s="57"/>
      <c r="N45" s="38"/>
    </row>
    <row r="46" spans="1:15" ht="14.25" x14ac:dyDescent="0.2">
      <c r="I46" s="22"/>
      <c r="J46" s="22"/>
      <c r="K46" s="23"/>
      <c r="L46" s="23"/>
      <c r="M46" s="23"/>
      <c r="N46" s="24"/>
    </row>
    <row r="47" spans="1:15" ht="14.25" x14ac:dyDescent="0.2">
      <c r="I47" s="9"/>
      <c r="J47" s="9"/>
      <c r="K47" s="17"/>
      <c r="L47" s="17"/>
      <c r="M47" s="17"/>
      <c r="N47" s="25"/>
    </row>
    <row r="48" spans="1:15" ht="14.25" x14ac:dyDescent="0.2">
      <c r="I48" s="10"/>
      <c r="J48" s="10"/>
      <c r="K48" s="18"/>
      <c r="L48" s="18"/>
      <c r="M48" s="18"/>
      <c r="N48" s="25"/>
    </row>
    <row r="49" spans="9:14" ht="14.25" x14ac:dyDescent="0.2">
      <c r="I49" s="11"/>
      <c r="J49" s="11"/>
      <c r="K49" s="19"/>
      <c r="L49" s="19"/>
      <c r="M49" s="19"/>
      <c r="N49" s="25"/>
    </row>
    <row r="50" spans="9:14" ht="14.25" x14ac:dyDescent="0.2">
      <c r="I50" s="12"/>
      <c r="J50" s="12"/>
      <c r="K50" s="20"/>
      <c r="L50" s="20"/>
      <c r="M50" s="20"/>
      <c r="N50" s="22"/>
    </row>
    <row r="51" spans="9:14" ht="14.25" x14ac:dyDescent="0.2">
      <c r="I51" s="26"/>
      <c r="J51" s="26"/>
      <c r="K51" s="27"/>
      <c r="L51" s="27"/>
      <c r="M51" s="27"/>
      <c r="N51" s="9"/>
    </row>
    <row r="52" spans="9:14" ht="14.25" x14ac:dyDescent="0.2">
      <c r="I52" s="26"/>
      <c r="J52" s="26"/>
      <c r="K52" s="27"/>
      <c r="L52" s="27"/>
      <c r="M52" s="27"/>
      <c r="N52" s="10"/>
    </row>
    <row r="53" spans="9:14" ht="14.25" x14ac:dyDescent="0.2">
      <c r="I53" s="28"/>
      <c r="J53" s="28"/>
      <c r="K53" s="29"/>
      <c r="L53" s="29"/>
      <c r="M53" s="29"/>
      <c r="N53" s="11"/>
    </row>
    <row r="54" spans="9:14" ht="14.25" x14ac:dyDescent="0.2">
      <c r="I54" s="28"/>
      <c r="J54" s="28"/>
      <c r="K54" s="29"/>
      <c r="L54" s="29"/>
      <c r="M54" s="29"/>
      <c r="N54" s="12"/>
    </row>
    <row r="55" spans="9:14" ht="14.25" x14ac:dyDescent="0.2">
      <c r="I55" s="30"/>
      <c r="J55" s="30"/>
      <c r="K55" s="31"/>
      <c r="L55" s="31"/>
      <c r="M55" s="31"/>
      <c r="N55" s="26"/>
    </row>
    <row r="56" spans="9:14" ht="14.25" x14ac:dyDescent="0.2">
      <c r="I56" s="8"/>
      <c r="J56" s="8"/>
      <c r="K56" s="21"/>
      <c r="L56" s="21"/>
      <c r="M56" s="21"/>
      <c r="N56" s="26"/>
    </row>
    <row r="57" spans="9:14" ht="14.25" x14ac:dyDescent="0.2">
      <c r="I57" s="8"/>
      <c r="J57" s="8"/>
      <c r="K57" s="21"/>
      <c r="L57" s="21"/>
      <c r="M57" s="21"/>
      <c r="N57" s="28"/>
    </row>
    <row r="58" spans="9:14" ht="14.25" x14ac:dyDescent="0.2">
      <c r="I58" s="8"/>
      <c r="J58" s="8"/>
      <c r="K58" s="21"/>
      <c r="L58" s="21"/>
      <c r="M58" s="21"/>
      <c r="N58" s="28"/>
    </row>
    <row r="59" spans="9:14" ht="14.25" x14ac:dyDescent="0.2">
      <c r="I59" s="9"/>
      <c r="J59" s="9"/>
      <c r="K59" s="17"/>
      <c r="L59" s="17"/>
      <c r="M59" s="17"/>
      <c r="N59" s="30"/>
    </row>
    <row r="61" spans="9:14" ht="14.25" x14ac:dyDescent="0.2">
      <c r="I61" s="9"/>
      <c r="J61" s="9"/>
      <c r="K61" s="17"/>
      <c r="L61" s="17"/>
      <c r="M61" s="17"/>
      <c r="N61" s="8"/>
    </row>
    <row r="62" spans="9:14" ht="14.25" x14ac:dyDescent="0.2">
      <c r="I62" s="9"/>
      <c r="J62" s="9"/>
      <c r="K62" s="17"/>
      <c r="L62" s="17"/>
      <c r="M62" s="17"/>
      <c r="N62" s="8"/>
    </row>
    <row r="63" spans="9:14" ht="14.25" x14ac:dyDescent="0.2">
      <c r="I63" s="7"/>
      <c r="J63" s="7"/>
      <c r="K63" s="16"/>
      <c r="L63" s="16"/>
      <c r="M63" s="16"/>
      <c r="N63" s="9"/>
    </row>
    <row r="64" spans="9:14" ht="14.25" x14ac:dyDescent="0.2">
      <c r="I64" s="7"/>
      <c r="J64" s="7"/>
      <c r="K64" s="16"/>
      <c r="L64" s="16"/>
      <c r="M64" s="16"/>
      <c r="N64" s="9"/>
    </row>
    <row r="65" spans="9:14" ht="14.25" x14ac:dyDescent="0.2">
      <c r="I65" s="10"/>
      <c r="J65" s="10"/>
      <c r="K65" s="18"/>
      <c r="L65" s="18"/>
      <c r="M65" s="18"/>
      <c r="N65" s="9"/>
    </row>
    <row r="66" spans="9:14" ht="14.25" x14ac:dyDescent="0.2">
      <c r="I66" s="10"/>
      <c r="J66" s="10"/>
      <c r="K66" s="18"/>
      <c r="L66" s="18"/>
      <c r="M66" s="18"/>
      <c r="N66" s="9"/>
    </row>
    <row r="67" spans="9:14" ht="14.25" x14ac:dyDescent="0.2">
      <c r="N67" s="7"/>
    </row>
    <row r="68" spans="9:14" ht="14.25" x14ac:dyDescent="0.2">
      <c r="N68" s="7"/>
    </row>
    <row r="69" spans="9:14" ht="14.25" x14ac:dyDescent="0.2">
      <c r="N69" s="10"/>
    </row>
    <row r="70" spans="9:14" ht="14.25" x14ac:dyDescent="0.2">
      <c r="N70" s="10"/>
    </row>
    <row r="77" spans="9:14" x14ac:dyDescent="0.2">
      <c r="I77" s="2"/>
      <c r="J77" s="2"/>
    </row>
    <row r="78" spans="9:14" x14ac:dyDescent="0.2">
      <c r="I78" s="2"/>
      <c r="J78" s="2"/>
    </row>
    <row r="79" spans="9:14" x14ac:dyDescent="0.2">
      <c r="I79" s="2"/>
      <c r="J79" s="2"/>
    </row>
    <row r="80" spans="9:14" x14ac:dyDescent="0.2">
      <c r="I80" s="2"/>
      <c r="J80" s="2"/>
    </row>
    <row r="81" spans="9:14" x14ac:dyDescent="0.2">
      <c r="I81" s="2"/>
      <c r="J81" s="2"/>
      <c r="N81" s="2"/>
    </row>
    <row r="82" spans="9:14" x14ac:dyDescent="0.2">
      <c r="I82" s="2"/>
      <c r="J82" s="2"/>
      <c r="N82" s="2"/>
    </row>
    <row r="83" spans="9:14" x14ac:dyDescent="0.2">
      <c r="I83" s="2"/>
      <c r="J83" s="2"/>
      <c r="N83" s="2"/>
    </row>
    <row r="84" spans="9:14" x14ac:dyDescent="0.2">
      <c r="I84" s="2"/>
      <c r="J84" s="2"/>
      <c r="N84" s="2"/>
    </row>
    <row r="85" spans="9:14" x14ac:dyDescent="0.2">
      <c r="I85" s="2"/>
      <c r="J85" s="2"/>
      <c r="N85" s="2"/>
    </row>
    <row r="86" spans="9:14" x14ac:dyDescent="0.2">
      <c r="I86" s="2"/>
      <c r="J86" s="2"/>
      <c r="N86" s="2"/>
    </row>
    <row r="87" spans="9:14" x14ac:dyDescent="0.2">
      <c r="I87" s="2"/>
      <c r="J87" s="2"/>
      <c r="N87" s="2"/>
    </row>
    <row r="88" spans="9:14" x14ac:dyDescent="0.2">
      <c r="I88" s="2"/>
      <c r="J88" s="2"/>
      <c r="N88" s="2"/>
    </row>
    <row r="89" spans="9:14" x14ac:dyDescent="0.2">
      <c r="I89" s="2"/>
      <c r="J89" s="2"/>
      <c r="N89" s="2"/>
    </row>
    <row r="90" spans="9:14" x14ac:dyDescent="0.2">
      <c r="I90" s="2"/>
      <c r="J90" s="2"/>
      <c r="N90" s="2"/>
    </row>
    <row r="91" spans="9:14" x14ac:dyDescent="0.2">
      <c r="I91" s="2"/>
      <c r="J91" s="2"/>
      <c r="N91" s="2"/>
    </row>
    <row r="92" spans="9:14" x14ac:dyDescent="0.2">
      <c r="I92" s="2"/>
      <c r="J92" s="2"/>
      <c r="N92" s="2"/>
    </row>
    <row r="93" spans="9:14" x14ac:dyDescent="0.2">
      <c r="I93" s="2"/>
      <c r="J93" s="2"/>
      <c r="N93" s="2"/>
    </row>
    <row r="94" spans="9:14" x14ac:dyDescent="0.2">
      <c r="I94" s="2"/>
      <c r="J94" s="2"/>
      <c r="N94" s="2"/>
    </row>
    <row r="95" spans="9:14" x14ac:dyDescent="0.2">
      <c r="I95" s="2"/>
      <c r="J95" s="2"/>
      <c r="N95" s="2"/>
    </row>
    <row r="96" spans="9:14" x14ac:dyDescent="0.2">
      <c r="I96" s="2"/>
      <c r="J96" s="2"/>
      <c r="N96" s="2"/>
    </row>
    <row r="97" spans="9:14" x14ac:dyDescent="0.2">
      <c r="I97" s="2"/>
      <c r="J97" s="2"/>
      <c r="N97" s="2"/>
    </row>
    <row r="98" spans="9:14" x14ac:dyDescent="0.2">
      <c r="I98" s="2"/>
      <c r="J98" s="2"/>
      <c r="N98" s="2"/>
    </row>
    <row r="99" spans="9:14" x14ac:dyDescent="0.2">
      <c r="I99" s="2"/>
      <c r="J99" s="2"/>
      <c r="N99" s="2"/>
    </row>
    <row r="100" spans="9:14" x14ac:dyDescent="0.2">
      <c r="I100" s="2"/>
      <c r="J100" s="2"/>
      <c r="N100" s="2"/>
    </row>
    <row r="101" spans="9:14" x14ac:dyDescent="0.2">
      <c r="I101" s="2"/>
      <c r="J101" s="2"/>
      <c r="N101" s="2"/>
    </row>
    <row r="102" spans="9:14" x14ac:dyDescent="0.2">
      <c r="I102" s="2"/>
      <c r="J102" s="2"/>
      <c r="N102" s="2"/>
    </row>
    <row r="103" spans="9:14" x14ac:dyDescent="0.2">
      <c r="I103" s="2"/>
      <c r="J103" s="2"/>
      <c r="N103" s="2"/>
    </row>
    <row r="104" spans="9:14" x14ac:dyDescent="0.2">
      <c r="I104" s="2"/>
      <c r="J104" s="2"/>
      <c r="N104" s="2"/>
    </row>
    <row r="105" spans="9:14" x14ac:dyDescent="0.2">
      <c r="I105" s="2"/>
      <c r="J105" s="2"/>
      <c r="N105" s="2"/>
    </row>
    <row r="106" spans="9:14" x14ac:dyDescent="0.2">
      <c r="I106" s="2"/>
      <c r="J106" s="2"/>
      <c r="N106" s="2"/>
    </row>
    <row r="107" spans="9:14" x14ac:dyDescent="0.2">
      <c r="I107" s="2"/>
      <c r="J107" s="2"/>
      <c r="N107" s="2"/>
    </row>
    <row r="108" spans="9:14" x14ac:dyDescent="0.2">
      <c r="I108" s="2"/>
      <c r="J108" s="2"/>
      <c r="N108" s="2"/>
    </row>
    <row r="109" spans="9:14" x14ac:dyDescent="0.2">
      <c r="I109" s="2"/>
      <c r="J109" s="2"/>
      <c r="N109" s="2"/>
    </row>
    <row r="110" spans="9:14" x14ac:dyDescent="0.2">
      <c r="I110" s="2"/>
      <c r="J110" s="2"/>
      <c r="N110" s="2"/>
    </row>
    <row r="111" spans="9:14" x14ac:dyDescent="0.2">
      <c r="I111" s="2"/>
      <c r="J111" s="2"/>
      <c r="N111" s="2"/>
    </row>
    <row r="112" spans="9:14" x14ac:dyDescent="0.2">
      <c r="I112" s="2"/>
      <c r="J112" s="2"/>
      <c r="N112" s="2"/>
    </row>
    <row r="113" spans="9:14" x14ac:dyDescent="0.2">
      <c r="I113" s="2"/>
      <c r="J113" s="2"/>
      <c r="N113" s="2"/>
    </row>
    <row r="114" spans="9:14" x14ac:dyDescent="0.2">
      <c r="I114" s="2"/>
      <c r="J114" s="2"/>
      <c r="N114" s="2"/>
    </row>
    <row r="115" spans="9:14" x14ac:dyDescent="0.2">
      <c r="I115" s="2"/>
      <c r="J115" s="2"/>
      <c r="N115" s="2"/>
    </row>
    <row r="116" spans="9:14" x14ac:dyDescent="0.2">
      <c r="I116" s="2"/>
      <c r="J116" s="2"/>
      <c r="N116" s="2"/>
    </row>
    <row r="117" spans="9:14" x14ac:dyDescent="0.2">
      <c r="I117" s="2"/>
      <c r="J117" s="2"/>
      <c r="N117" s="2"/>
    </row>
    <row r="118" spans="9:14" x14ac:dyDescent="0.2">
      <c r="I118" s="2"/>
      <c r="J118" s="2"/>
      <c r="N118" s="2"/>
    </row>
    <row r="119" spans="9:14" x14ac:dyDescent="0.2">
      <c r="I119" s="2"/>
      <c r="J119" s="2"/>
      <c r="N119" s="2"/>
    </row>
    <row r="120" spans="9:14" x14ac:dyDescent="0.2">
      <c r="I120" s="2"/>
      <c r="J120" s="2"/>
      <c r="N120" s="2"/>
    </row>
    <row r="121" spans="9:14" x14ac:dyDescent="0.2">
      <c r="I121" s="2"/>
      <c r="J121" s="2"/>
      <c r="N121" s="2"/>
    </row>
    <row r="122" spans="9:14" x14ac:dyDescent="0.2">
      <c r="I122" s="2"/>
      <c r="J122" s="2"/>
      <c r="N122" s="2"/>
    </row>
    <row r="123" spans="9:14" x14ac:dyDescent="0.2">
      <c r="I123" s="2"/>
      <c r="J123" s="2"/>
      <c r="N123" s="2"/>
    </row>
    <row r="124" spans="9:14" x14ac:dyDescent="0.2">
      <c r="I124" s="2"/>
      <c r="J124" s="2"/>
      <c r="N124" s="2"/>
    </row>
    <row r="125" spans="9:14" x14ac:dyDescent="0.2">
      <c r="I125" s="2"/>
      <c r="J125" s="2"/>
      <c r="N125" s="2"/>
    </row>
    <row r="126" spans="9:14" x14ac:dyDescent="0.2">
      <c r="I126" s="2"/>
      <c r="J126" s="2"/>
      <c r="N126" s="2"/>
    </row>
    <row r="127" spans="9:14" x14ac:dyDescent="0.2">
      <c r="I127" s="2"/>
      <c r="J127" s="2"/>
      <c r="N127" s="2"/>
    </row>
    <row r="128" spans="9:14" x14ac:dyDescent="0.2">
      <c r="I128" s="2"/>
      <c r="J128" s="2"/>
      <c r="N128" s="2"/>
    </row>
    <row r="129" spans="9:14" x14ac:dyDescent="0.2">
      <c r="I129" s="2"/>
      <c r="J129" s="2"/>
      <c r="N129" s="2"/>
    </row>
    <row r="130" spans="9:14" x14ac:dyDescent="0.2">
      <c r="I130" s="2"/>
      <c r="J130" s="2"/>
      <c r="N130" s="2"/>
    </row>
    <row r="131" spans="9:14" x14ac:dyDescent="0.2">
      <c r="I131" s="2"/>
      <c r="J131" s="2"/>
      <c r="N131" s="2"/>
    </row>
    <row r="132" spans="9:14" x14ac:dyDescent="0.2">
      <c r="I132" s="2"/>
      <c r="J132" s="2"/>
      <c r="N132" s="2"/>
    </row>
    <row r="133" spans="9:14" x14ac:dyDescent="0.2">
      <c r="I133" s="2"/>
      <c r="J133" s="2"/>
      <c r="N133" s="2"/>
    </row>
    <row r="134" spans="9:14" x14ac:dyDescent="0.2">
      <c r="I134" s="2"/>
      <c r="J134" s="2"/>
      <c r="N134" s="2"/>
    </row>
    <row r="135" spans="9:14" x14ac:dyDescent="0.2">
      <c r="I135" s="2"/>
      <c r="J135" s="2"/>
      <c r="N135" s="2"/>
    </row>
    <row r="136" spans="9:14" x14ac:dyDescent="0.2">
      <c r="I136" s="2"/>
      <c r="J136" s="2"/>
      <c r="N136" s="2"/>
    </row>
    <row r="137" spans="9:14" x14ac:dyDescent="0.2">
      <c r="I137" s="2"/>
      <c r="J137" s="2"/>
      <c r="N137" s="2"/>
    </row>
    <row r="138" spans="9:14" x14ac:dyDescent="0.2">
      <c r="I138" s="2"/>
      <c r="J138" s="2"/>
      <c r="N138" s="2"/>
    </row>
    <row r="139" spans="9:14" x14ac:dyDescent="0.2">
      <c r="I139" s="2"/>
      <c r="J139" s="2"/>
      <c r="N139" s="2"/>
    </row>
    <row r="140" spans="9:14" x14ac:dyDescent="0.2">
      <c r="I140" s="2"/>
      <c r="J140" s="2"/>
      <c r="N140" s="2"/>
    </row>
    <row r="141" spans="9:14" x14ac:dyDescent="0.2">
      <c r="I141" s="2"/>
      <c r="J141" s="2"/>
      <c r="N141" s="2"/>
    </row>
    <row r="142" spans="9:14" x14ac:dyDescent="0.2">
      <c r="I142" s="2"/>
      <c r="J142" s="2"/>
      <c r="N142" s="2"/>
    </row>
    <row r="143" spans="9:14" x14ac:dyDescent="0.2">
      <c r="I143" s="2"/>
      <c r="J143" s="2"/>
      <c r="N143" s="2"/>
    </row>
    <row r="144" spans="9:14" x14ac:dyDescent="0.2">
      <c r="I144" s="2"/>
      <c r="J144" s="2"/>
      <c r="N144" s="2"/>
    </row>
    <row r="145" spans="9:14" x14ac:dyDescent="0.2">
      <c r="I145" s="2"/>
      <c r="J145" s="2"/>
      <c r="N145" s="2"/>
    </row>
    <row r="146" spans="9:14" x14ac:dyDescent="0.2">
      <c r="I146" s="2"/>
      <c r="J146" s="2"/>
      <c r="N146" s="2"/>
    </row>
    <row r="147" spans="9:14" x14ac:dyDescent="0.2">
      <c r="I147" s="2"/>
      <c r="J147" s="2"/>
      <c r="N147" s="2"/>
    </row>
    <row r="148" spans="9:14" x14ac:dyDescent="0.2">
      <c r="I148" s="2"/>
      <c r="J148" s="2"/>
      <c r="N148" s="2"/>
    </row>
    <row r="149" spans="9:14" x14ac:dyDescent="0.2">
      <c r="I149" s="2"/>
      <c r="J149" s="2"/>
      <c r="N149" s="2"/>
    </row>
    <row r="150" spans="9:14" x14ac:dyDescent="0.2">
      <c r="I150" s="2"/>
      <c r="J150" s="2"/>
      <c r="N150" s="2"/>
    </row>
    <row r="151" spans="9:14" x14ac:dyDescent="0.2">
      <c r="I151" s="2"/>
      <c r="J151" s="2"/>
      <c r="N151" s="2"/>
    </row>
    <row r="152" spans="9:14" x14ac:dyDescent="0.2">
      <c r="I152" s="2"/>
      <c r="J152" s="2"/>
      <c r="N152" s="2"/>
    </row>
    <row r="153" spans="9:14" x14ac:dyDescent="0.2">
      <c r="I153" s="2"/>
      <c r="J153" s="2"/>
      <c r="N153" s="2"/>
    </row>
    <row r="154" spans="9:14" x14ac:dyDescent="0.2">
      <c r="I154" s="2"/>
      <c r="J154" s="2"/>
      <c r="N154" s="2"/>
    </row>
    <row r="155" spans="9:14" x14ac:dyDescent="0.2">
      <c r="I155" s="2"/>
      <c r="J155" s="2"/>
      <c r="N155" s="2"/>
    </row>
    <row r="156" spans="9:14" x14ac:dyDescent="0.2">
      <c r="I156" s="2"/>
      <c r="J156" s="2"/>
      <c r="N156" s="2"/>
    </row>
    <row r="157" spans="9:14" x14ac:dyDescent="0.2">
      <c r="I157" s="2"/>
      <c r="J157" s="2"/>
      <c r="N157" s="2"/>
    </row>
    <row r="158" spans="9:14" x14ac:dyDescent="0.2">
      <c r="I158" s="2"/>
      <c r="J158" s="2"/>
      <c r="N158" s="2"/>
    </row>
    <row r="159" spans="9:14" x14ac:dyDescent="0.2">
      <c r="I159" s="2"/>
      <c r="J159" s="2"/>
      <c r="N159" s="2"/>
    </row>
    <row r="160" spans="9:14" x14ac:dyDescent="0.2">
      <c r="I160" s="2"/>
      <c r="J160" s="2"/>
      <c r="N160" s="2"/>
    </row>
    <row r="161" spans="9:14" x14ac:dyDescent="0.2">
      <c r="I161" s="2"/>
      <c r="J161" s="2"/>
      <c r="N161" s="2"/>
    </row>
    <row r="162" spans="9:14" x14ac:dyDescent="0.2">
      <c r="I162" s="2"/>
      <c r="J162" s="2"/>
      <c r="N162" s="2"/>
    </row>
    <row r="163" spans="9:14" x14ac:dyDescent="0.2">
      <c r="I163" s="2"/>
      <c r="J163" s="2"/>
      <c r="N163" s="2"/>
    </row>
    <row r="164" spans="9:14" x14ac:dyDescent="0.2">
      <c r="I164" s="2"/>
      <c r="J164" s="2"/>
      <c r="N164" s="2"/>
    </row>
    <row r="165" spans="9:14" x14ac:dyDescent="0.2">
      <c r="I165" s="2"/>
      <c r="J165" s="2"/>
      <c r="N165" s="2"/>
    </row>
    <row r="166" spans="9:14" x14ac:dyDescent="0.2">
      <c r="I166" s="2"/>
      <c r="J166" s="2"/>
      <c r="N166" s="2"/>
    </row>
    <row r="167" spans="9:14" x14ac:dyDescent="0.2">
      <c r="I167" s="2"/>
      <c r="J167" s="2"/>
      <c r="N167" s="2"/>
    </row>
    <row r="168" spans="9:14" x14ac:dyDescent="0.2">
      <c r="I168" s="2"/>
      <c r="J168" s="2"/>
      <c r="N168" s="2"/>
    </row>
    <row r="169" spans="9:14" x14ac:dyDescent="0.2">
      <c r="I169" s="2"/>
      <c r="J169" s="2"/>
      <c r="N169" s="2"/>
    </row>
    <row r="170" spans="9:14" x14ac:dyDescent="0.2">
      <c r="I170" s="2"/>
      <c r="J170" s="2"/>
      <c r="N170" s="2"/>
    </row>
    <row r="171" spans="9:14" x14ac:dyDescent="0.2">
      <c r="I171" s="2"/>
      <c r="J171" s="2"/>
      <c r="N171" s="2"/>
    </row>
    <row r="172" spans="9:14" x14ac:dyDescent="0.2">
      <c r="I172" s="2"/>
      <c r="J172" s="2"/>
      <c r="N172" s="2"/>
    </row>
    <row r="173" spans="9:14" x14ac:dyDescent="0.2">
      <c r="I173" s="2"/>
      <c r="J173" s="2"/>
      <c r="N173" s="2"/>
    </row>
    <row r="174" spans="9:14" x14ac:dyDescent="0.2">
      <c r="I174" s="2"/>
      <c r="J174" s="2"/>
      <c r="N174" s="2"/>
    </row>
    <row r="175" spans="9:14" x14ac:dyDescent="0.2">
      <c r="I175" s="2"/>
      <c r="J175" s="2"/>
      <c r="N175" s="2"/>
    </row>
    <row r="176" spans="9:14" x14ac:dyDescent="0.2">
      <c r="I176" s="2"/>
      <c r="J176" s="2"/>
      <c r="N176" s="2"/>
    </row>
    <row r="177" spans="9:14" x14ac:dyDescent="0.2">
      <c r="I177" s="2"/>
      <c r="J177" s="2"/>
      <c r="N177" s="2"/>
    </row>
    <row r="178" spans="9:14" x14ac:dyDescent="0.2">
      <c r="I178" s="2"/>
      <c r="J178" s="2"/>
      <c r="N178" s="2"/>
    </row>
    <row r="179" spans="9:14" x14ac:dyDescent="0.2">
      <c r="I179" s="2"/>
      <c r="J179" s="2"/>
      <c r="N179" s="2"/>
    </row>
    <row r="180" spans="9:14" x14ac:dyDescent="0.2">
      <c r="I180" s="2"/>
      <c r="J180" s="2"/>
      <c r="N180" s="2"/>
    </row>
    <row r="181" spans="9:14" x14ac:dyDescent="0.2">
      <c r="I181" s="2"/>
      <c r="J181" s="2"/>
      <c r="N181" s="2"/>
    </row>
    <row r="182" spans="9:14" x14ac:dyDescent="0.2">
      <c r="I182" s="2"/>
      <c r="J182" s="2"/>
      <c r="N182" s="2"/>
    </row>
    <row r="183" spans="9:14" x14ac:dyDescent="0.2">
      <c r="I183" s="2"/>
      <c r="J183" s="2"/>
      <c r="N183" s="2"/>
    </row>
    <row r="184" spans="9:14" x14ac:dyDescent="0.2">
      <c r="I184" s="2"/>
      <c r="J184" s="2"/>
      <c r="N184" s="2"/>
    </row>
    <row r="185" spans="9:14" x14ac:dyDescent="0.2">
      <c r="I185" s="2"/>
      <c r="J185" s="2"/>
      <c r="N185" s="2"/>
    </row>
    <row r="186" spans="9:14" x14ac:dyDescent="0.2">
      <c r="I186" s="2"/>
      <c r="J186" s="2"/>
      <c r="N186" s="2"/>
    </row>
    <row r="187" spans="9:14" x14ac:dyDescent="0.2">
      <c r="I187" s="2"/>
      <c r="J187" s="2"/>
      <c r="N187" s="2"/>
    </row>
    <row r="188" spans="9:14" x14ac:dyDescent="0.2">
      <c r="I188" s="2"/>
      <c r="J188" s="2"/>
      <c r="N188" s="2"/>
    </row>
    <row r="189" spans="9:14" x14ac:dyDescent="0.2">
      <c r="I189" s="2"/>
      <c r="J189" s="2"/>
      <c r="N189" s="2"/>
    </row>
    <row r="190" spans="9:14" x14ac:dyDescent="0.2">
      <c r="I190" s="2"/>
      <c r="J190" s="2"/>
      <c r="N190" s="2"/>
    </row>
    <row r="191" spans="9:14" x14ac:dyDescent="0.2">
      <c r="I191" s="2"/>
      <c r="J191" s="2"/>
      <c r="N191" s="2"/>
    </row>
    <row r="192" spans="9:14" x14ac:dyDescent="0.2">
      <c r="I192" s="2"/>
      <c r="J192" s="2"/>
      <c r="N192" s="2"/>
    </row>
    <row r="193" spans="9:14" x14ac:dyDescent="0.2">
      <c r="I193" s="2"/>
      <c r="J193" s="2"/>
      <c r="N193" s="2"/>
    </row>
    <row r="194" spans="9:14" x14ac:dyDescent="0.2">
      <c r="I194" s="2"/>
      <c r="J194" s="2"/>
      <c r="N194" s="2"/>
    </row>
    <row r="195" spans="9:14" x14ac:dyDescent="0.2">
      <c r="I195" s="2"/>
      <c r="J195" s="2"/>
      <c r="N195" s="2"/>
    </row>
    <row r="196" spans="9:14" x14ac:dyDescent="0.2">
      <c r="I196" s="2"/>
      <c r="J196" s="2"/>
      <c r="N196" s="2"/>
    </row>
    <row r="197" spans="9:14" x14ac:dyDescent="0.2">
      <c r="I197" s="2"/>
      <c r="J197" s="2"/>
      <c r="N197" s="2"/>
    </row>
    <row r="198" spans="9:14" x14ac:dyDescent="0.2">
      <c r="I198" s="2"/>
      <c r="J198" s="2"/>
      <c r="N198" s="2"/>
    </row>
    <row r="199" spans="9:14" x14ac:dyDescent="0.2">
      <c r="I199" s="2"/>
      <c r="J199" s="2"/>
      <c r="N199" s="2"/>
    </row>
    <row r="200" spans="9:14" x14ac:dyDescent="0.2">
      <c r="I200" s="2"/>
      <c r="J200" s="2"/>
      <c r="N200" s="2"/>
    </row>
    <row r="201" spans="9:14" x14ac:dyDescent="0.2">
      <c r="I201" s="2"/>
      <c r="J201" s="2"/>
      <c r="N201" s="2"/>
    </row>
    <row r="202" spans="9:14" x14ac:dyDescent="0.2">
      <c r="I202" s="2"/>
      <c r="J202" s="2"/>
      <c r="N202" s="2"/>
    </row>
    <row r="203" spans="9:14" x14ac:dyDescent="0.2">
      <c r="I203" s="2"/>
      <c r="J203" s="2"/>
      <c r="N203" s="2"/>
    </row>
    <row r="204" spans="9:14" x14ac:dyDescent="0.2">
      <c r="I204" s="2"/>
      <c r="J204" s="2"/>
      <c r="N204" s="2"/>
    </row>
    <row r="205" spans="9:14" x14ac:dyDescent="0.2">
      <c r="I205" s="2"/>
      <c r="J205" s="2"/>
      <c r="N205" s="2"/>
    </row>
    <row r="206" spans="9:14" x14ac:dyDescent="0.2">
      <c r="I206" s="2"/>
      <c r="J206" s="2"/>
      <c r="N206" s="2"/>
    </row>
    <row r="207" spans="9:14" x14ac:dyDescent="0.2">
      <c r="I207" s="2"/>
      <c r="J207" s="2"/>
      <c r="N207" s="2"/>
    </row>
    <row r="208" spans="9:14" x14ac:dyDescent="0.2">
      <c r="I208" s="2"/>
      <c r="J208" s="2"/>
      <c r="N208" s="2"/>
    </row>
    <row r="209" spans="9:14" x14ac:dyDescent="0.2">
      <c r="I209" s="2"/>
      <c r="J209" s="2"/>
      <c r="N209" s="2"/>
    </row>
    <row r="210" spans="9:14" x14ac:dyDescent="0.2">
      <c r="I210" s="2"/>
      <c r="J210" s="2"/>
      <c r="N210" s="2"/>
    </row>
    <row r="211" spans="9:14" x14ac:dyDescent="0.2">
      <c r="I211" s="2"/>
      <c r="J211" s="2"/>
      <c r="N211" s="2"/>
    </row>
    <row r="212" spans="9:14" x14ac:dyDescent="0.2">
      <c r="I212" s="2"/>
      <c r="J212" s="2"/>
      <c r="N212" s="2"/>
    </row>
    <row r="213" spans="9:14" x14ac:dyDescent="0.2">
      <c r="I213" s="2"/>
      <c r="J213" s="2"/>
      <c r="N213" s="2"/>
    </row>
    <row r="214" spans="9:14" x14ac:dyDescent="0.2">
      <c r="I214" s="2"/>
      <c r="J214" s="2"/>
      <c r="N214" s="2"/>
    </row>
    <row r="215" spans="9:14" x14ac:dyDescent="0.2">
      <c r="I215" s="2"/>
      <c r="J215" s="2"/>
      <c r="N215" s="2"/>
    </row>
    <row r="216" spans="9:14" x14ac:dyDescent="0.2">
      <c r="I216" s="2"/>
      <c r="J216" s="2"/>
      <c r="N216" s="2"/>
    </row>
    <row r="217" spans="9:14" x14ac:dyDescent="0.2">
      <c r="I217" s="2"/>
      <c r="J217" s="2"/>
      <c r="N217" s="2"/>
    </row>
    <row r="218" spans="9:14" x14ac:dyDescent="0.2">
      <c r="I218" s="2"/>
      <c r="J218" s="2"/>
      <c r="N218" s="2"/>
    </row>
    <row r="219" spans="9:14" x14ac:dyDescent="0.2">
      <c r="I219" s="2"/>
      <c r="J219" s="2"/>
      <c r="N219" s="2"/>
    </row>
    <row r="220" spans="9:14" x14ac:dyDescent="0.2">
      <c r="I220" s="2"/>
      <c r="J220" s="2"/>
      <c r="N220" s="2"/>
    </row>
    <row r="221" spans="9:14" x14ac:dyDescent="0.2">
      <c r="I221" s="2"/>
      <c r="J221" s="2"/>
      <c r="N221" s="2"/>
    </row>
    <row r="222" spans="9:14" x14ac:dyDescent="0.2">
      <c r="I222" s="2"/>
      <c r="J222" s="2"/>
      <c r="N222" s="2"/>
    </row>
    <row r="223" spans="9:14" x14ac:dyDescent="0.2">
      <c r="I223" s="2"/>
      <c r="J223" s="2"/>
      <c r="N223" s="2"/>
    </row>
    <row r="224" spans="9:14" x14ac:dyDescent="0.2">
      <c r="I224" s="2"/>
      <c r="J224" s="2"/>
      <c r="N224" s="2"/>
    </row>
    <row r="225" spans="9:14" x14ac:dyDescent="0.2">
      <c r="I225" s="2"/>
      <c r="J225" s="2"/>
      <c r="N225" s="2"/>
    </row>
    <row r="226" spans="9:14" x14ac:dyDescent="0.2">
      <c r="I226" s="2"/>
      <c r="J226" s="2"/>
      <c r="N226" s="2"/>
    </row>
    <row r="227" spans="9:14" x14ac:dyDescent="0.2">
      <c r="I227" s="2"/>
      <c r="J227" s="2"/>
      <c r="N227" s="2"/>
    </row>
    <row r="228" spans="9:14" x14ac:dyDescent="0.2">
      <c r="I228" s="2"/>
      <c r="J228" s="2"/>
      <c r="N228" s="2"/>
    </row>
    <row r="229" spans="9:14" x14ac:dyDescent="0.2">
      <c r="N229" s="2"/>
    </row>
    <row r="230" spans="9:14" x14ac:dyDescent="0.2">
      <c r="N230" s="2"/>
    </row>
    <row r="231" spans="9:14" x14ac:dyDescent="0.2">
      <c r="N231" s="2"/>
    </row>
    <row r="232" spans="9:14" x14ac:dyDescent="0.2">
      <c r="N232" s="2"/>
    </row>
  </sheetData>
  <sortState xmlns:xlrd2="http://schemas.microsoft.com/office/spreadsheetml/2017/richdata2" ref="B7:I29">
    <sortCondition ref="E7:E29"/>
  </sortState>
  <mergeCells count="15">
    <mergeCell ref="A45:H45"/>
    <mergeCell ref="A3:A6"/>
    <mergeCell ref="B3:C3"/>
    <mergeCell ref="D3:D6"/>
    <mergeCell ref="E3:E6"/>
    <mergeCell ref="N3:N6"/>
    <mergeCell ref="B4:B6"/>
    <mergeCell ref="C4:C6"/>
    <mergeCell ref="F3:F6"/>
    <mergeCell ref="G3:G6"/>
    <mergeCell ref="H3:H6"/>
    <mergeCell ref="J3:K3"/>
    <mergeCell ref="J4:K4"/>
    <mergeCell ref="L3:L5"/>
    <mergeCell ref="M3:M6"/>
  </mergeCells>
  <printOptions horizontalCentered="1"/>
  <pageMargins left="0.19685039370078741" right="0.19685039370078741" top="0.59055118110236227" bottom="0.39370078740157483" header="0.31496062992125984" footer="0.19685039370078741"/>
  <pageSetup paperSize="9" scale="65" fitToHeight="0" orientation="landscape" r:id="rId1"/>
  <headerFooter scaleWithDoc="0" alignWithMargins="0">
    <oddHeader>&amp;LAktualizace ZE Žádovice, Kelčany&amp;RL-21-076-000</oddHeader>
    <oddFooter>&amp;C&amp;P</oddFooter>
  </headerFooter>
  <rowBreaks count="2" manualBreakCount="2">
    <brk id="23" max="13" man="1"/>
    <brk id="4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LV</vt:lpstr>
      <vt:lpstr>dotčené parcely Z4</vt:lpstr>
      <vt:lpstr>TRV+DOČ Žádovice Z4</vt:lpstr>
      <vt:lpstr>TRV+DOČ Kelčany Z4</vt:lpstr>
      <vt:lpstr>'TRV+DOČ Kelčany Z4'!Názvy_tisku</vt:lpstr>
      <vt:lpstr>'TRV+DOČ Žádovice Z4'!Názvy_tisku</vt:lpstr>
      <vt:lpstr>LV!Oblast_tisku</vt:lpstr>
      <vt:lpstr>'TRV+DOČ Kelčany Z4'!Oblast_tisku</vt:lpstr>
      <vt:lpstr>'TRV+DOČ Žádovice Z4'!Oblast_tisku</vt:lpstr>
    </vt:vector>
  </TitlesOfParts>
  <Company>Dopravoprojekt Brno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Maliňák</dc:creator>
  <cp:lastModifiedBy>Lívia Lezová</cp:lastModifiedBy>
  <cp:lastPrinted>2021-05-26T12:29:49Z</cp:lastPrinted>
  <dcterms:created xsi:type="dcterms:W3CDTF">1997-12-23T13:26:02Z</dcterms:created>
  <dcterms:modified xsi:type="dcterms:W3CDTF">2021-05-26T12:31:29Z</dcterms:modified>
</cp:coreProperties>
</file>