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3+04\02_04_Pytle_sNP\02_ZD\"/>
    </mc:Choice>
  </mc:AlternateContent>
  <xr:revisionPtr revIDLastSave="0" documentId="13_ncr:1_{C7B9527F-3D05-4B72-97EF-1D3879E3707B}" xr6:coauthVersionLast="47" xr6:coauthVersionMax="47" xr10:uidLastSave="{00000000-0000-0000-0000-000000000000}"/>
  <bookViews>
    <workbookView xWindow="2475" yWindow="1095" windowWidth="23670" windowHeight="15960" tabRatio="602" xr2:uid="{00000000-000D-0000-FFFF-FFFF00000000}"/>
  </bookViews>
  <sheets>
    <sheet name="Specifikace" sheetId="1" r:id="rId1"/>
  </sheets>
  <definedNames>
    <definedName name="_xlnm._FilterDatabase" localSheetId="0" hidden="1">Specifikace!$B$8:$N$52</definedName>
    <definedName name="_xlnm.Print_Titles" localSheetId="0">Specifikace!$8:$8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N21" i="1" s="1"/>
  <c r="M47" i="1"/>
  <c r="N47" i="1" s="1"/>
  <c r="M45" i="1"/>
  <c r="N45" i="1" s="1"/>
  <c r="M44" i="1" l="1"/>
  <c r="N44" i="1" s="1"/>
  <c r="M46" i="1"/>
  <c r="N46" i="1" s="1"/>
  <c r="M48" i="1"/>
  <c r="N48" i="1" s="1"/>
  <c r="M49" i="1"/>
  <c r="N49" i="1" s="1"/>
  <c r="M50" i="1"/>
  <c r="N50" i="1" s="1"/>
  <c r="M51" i="1"/>
  <c r="N51" i="1" s="1"/>
  <c r="M10" i="1" l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9" i="1"/>
  <c r="N9" i="1" s="1"/>
  <c r="N52" i="1" l="1"/>
</calcChain>
</file>

<file path=xl/sharedStrings.xml><?xml version="1.0" encoding="utf-8"?>
<sst xmlns="http://schemas.openxmlformats.org/spreadsheetml/2006/main" count="235" uniqueCount="62">
  <si>
    <t>Příloha č. 3 dokumentace zadávacího řízení na uzavření rámcové dohody</t>
  </si>
  <si>
    <t>NÁZEV A POPIS POLOŽKY</t>
  </si>
  <si>
    <t>TYP MATERIÁLU HDPE/LDPE</t>
  </si>
  <si>
    <t>49x60</t>
  </si>
  <si>
    <t>50x60</t>
  </si>
  <si>
    <t>55x100</t>
  </si>
  <si>
    <t>60x80</t>
  </si>
  <si>
    <t>63x85</t>
  </si>
  <si>
    <t>64x71</t>
  </si>
  <si>
    <t>65x78</t>
  </si>
  <si>
    <t>70x110</t>
  </si>
  <si>
    <t>70x120</t>
  </si>
  <si>
    <t>100x120</t>
  </si>
  <si>
    <t>BALENÍ</t>
  </si>
  <si>
    <t>role</t>
  </si>
  <si>
    <t>16x24</t>
  </si>
  <si>
    <t>20x30</t>
  </si>
  <si>
    <t>25x35</t>
  </si>
  <si>
    <t>45x30</t>
  </si>
  <si>
    <t>lišta</t>
  </si>
  <si>
    <t>ks</t>
  </si>
  <si>
    <t>pytle odpadní černé</t>
  </si>
  <si>
    <t>pytle odpadní bílé</t>
  </si>
  <si>
    <t>pytle odpadní žluté</t>
  </si>
  <si>
    <t>pytle odpadní červené</t>
  </si>
  <si>
    <t>pytle odpadní zelené</t>
  </si>
  <si>
    <t>pytle odpadní modré</t>
  </si>
  <si>
    <t>pytle odpadní transparentní</t>
  </si>
  <si>
    <t>pytle odpadní BIOODPAD s potiskem červené</t>
  </si>
  <si>
    <t>sáčky potravinové transparentní</t>
  </si>
  <si>
    <t>folie potravinářská transparentní</t>
  </si>
  <si>
    <t>mikrotenová taška bílá</t>
  </si>
  <si>
    <t>pytle potravinářské transparentní</t>
  </si>
  <si>
    <t>HDPE</t>
  </si>
  <si>
    <t>LDPE</t>
  </si>
  <si>
    <t>JEDNOTKA</t>
  </si>
  <si>
    <t>SÍLA µ
(minimální hodnota)</t>
  </si>
  <si>
    <t>45x30000</t>
  </si>
  <si>
    <r>
      <t xml:space="preserve">CENA ZA JEDNOTKU
v Kč bez DPH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</si>
  <si>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CENA ZA JEDNOTKU
v Kč bez DPH
automaticky zaokrouhlená na 2 desetinná místa</t>
  </si>
  <si>
    <t>ROZMĚRY
v cm</t>
  </si>
  <si>
    <t>1 kus pytle</t>
  </si>
  <si>
    <t>1 kus role</t>
  </si>
  <si>
    <t>1 kus tašky</t>
  </si>
  <si>
    <t>1 kus sáčku</t>
  </si>
  <si>
    <t>30x54</t>
  </si>
  <si>
    <t>role/krabice</t>
  </si>
  <si>
    <r>
      <t xml:space="preserve">OBCHODNÍ NÁZEV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</si>
  <si>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</si>
  <si>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ČÍSLO POLOŽKY</t>
  </si>
  <si>
    <r>
      <t xml:space="preserve">KATALOGOVÉ / OBJEDNACÍ ČÍSLO*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</si>
  <si>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* Katalogové/objednací číslo slouží k označení a jednoznačné a přesné identifikaci příslušného spotřebního materiálu, a to např. čísly, písmeny, znaky nebo jejich kombinací. Katalogové/objednací číslo musí být vždy jedinečné a označovat tak pouze jeden konkrétní spotřební materiál.</t>
  </si>
  <si>
    <t>sáčky potravinové transparentní - boční sklad</t>
  </si>
  <si>
    <t>sáčky potravinové transparentní - s "ušima"</t>
  </si>
  <si>
    <t>25x35 (využitelná výška)</t>
  </si>
  <si>
    <t>role/lišta</t>
  </si>
  <si>
    <t>PŘEDPOKLÁDANÁ SPOTŘEBA ZA 6 MĚSÍCŮ
(počet jednotek)</t>
  </si>
  <si>
    <t>CENA ZA PŘEDPOKLÁDANOU SPOTŘEBU KUSŮ JEDNOTLIVÉHO DRUHU SPOTŘEBNÍHO MATERIÁLU ZA 6 MĚSÍCŮ
v Kč bez DPH</t>
  </si>
  <si>
    <t>specifikace předmětu plnění, Předloha pro zpracování ceny plnění pro účely hodnocení nabídek</t>
  </si>
  <si>
    <t>Dynamický nákupní systém na dodávky odpadních pytlů, potravinových sáčků a fólií</t>
  </si>
  <si>
    <t>Celková cena za předpokládanou spotřebu všech druhů  spotřebního materiálu v Kč bez DPH za 6 měsíců  (nabídková cena)</t>
  </si>
  <si>
    <t>DNS 04 – Dodávka odpadních pytlů, potravinových sáčků a fólií s náhradním plněním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</si>
</sst>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[$-405]General"/>
    <numFmt numFmtId="166" formatCode="#,##0.00&quot; &quot;[$Kč-405];[Red]&quot;-&quot;#,##0.00&quot; &quot;[$Kč-405]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8" fillId="0" borderId="0"/>
    <xf numFmtId="0" fontId="10" fillId="0" borderId="0"/>
    <xf numFmtId="165" fontId="8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165" fontId="8" fillId="0" borderId="0" applyBorder="0" applyProtection="0"/>
    <xf numFmtId="0" fontId="12" fillId="0" borderId="0" applyNumberFormat="0" applyBorder="0" applyProtection="0"/>
    <xf numFmtId="166" fontId="12" fillId="0" borderId="0" applyBorder="0" applyProtection="0"/>
    <xf numFmtId="0" fontId="10" fillId="0" borderId="0"/>
    <xf numFmtId="0" fontId="8" fillId="0" borderId="0"/>
    <xf numFmtId="0" fontId="13" fillId="0" borderId="0"/>
    <xf numFmtId="44" fontId="13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7" fillId="2" borderId="2" xfId="19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4" borderId="1" xfId="0" applyNumberForma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 vertical="center"/>
    </xf>
    <xf numFmtId="44" fontId="0" fillId="5" borderId="8" xfId="0" applyNumberForma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7" fillId="0" borderId="2" xfId="19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4" fontId="14" fillId="6" borderId="7" xfId="0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3" fontId="6" fillId="0" borderId="2" xfId="19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6">
    <cellStyle name="Čárka 2" xfId="6" xr:uid="{00000000-0005-0000-0000-000000000000}"/>
    <cellStyle name="Čárka 2 2" xfId="23" xr:uid="{00000000-0005-0000-0000-000001000000}"/>
    <cellStyle name="Excel Built-in Normal" xfId="12" xr:uid="{00000000-0005-0000-0000-000002000000}"/>
    <cellStyle name="Heading" xfId="13" xr:uid="{00000000-0005-0000-0000-000003000000}"/>
    <cellStyle name="Heading1" xfId="14" xr:uid="{00000000-0005-0000-0000-000004000000}"/>
    <cellStyle name="Měna 2" xfId="21" xr:uid="{00000000-0005-0000-0000-000005000000}"/>
    <cellStyle name="Měna 2 2" xfId="24" xr:uid="{00000000-0005-0000-0000-000006000000}"/>
    <cellStyle name="Normální" xfId="0" builtinId="0"/>
    <cellStyle name="Normální 10" xfId="18" xr:uid="{00000000-0005-0000-0000-000008000000}"/>
    <cellStyle name="Normální 11" xfId="19" xr:uid="{00000000-0005-0000-0000-000009000000}"/>
    <cellStyle name="normální 2" xfId="2" xr:uid="{00000000-0005-0000-0000-00000A000000}"/>
    <cellStyle name="normální 2 2" xfId="15" xr:uid="{00000000-0005-0000-0000-00000B000000}"/>
    <cellStyle name="normální 2 2 2" xfId="22" xr:uid="{00000000-0005-0000-0000-00000C000000}"/>
    <cellStyle name="Normální 3" xfId="3" xr:uid="{00000000-0005-0000-0000-00000D000000}"/>
    <cellStyle name="Normální 3 2" xfId="20" xr:uid="{00000000-0005-0000-0000-00000E000000}"/>
    <cellStyle name="Normální 4" xfId="5" xr:uid="{00000000-0005-0000-0000-00000F000000}"/>
    <cellStyle name="Normální 5" xfId="7" xr:uid="{00000000-0005-0000-0000-000010000000}"/>
    <cellStyle name="Normální 6" xfId="8" xr:uid="{00000000-0005-0000-0000-000011000000}"/>
    <cellStyle name="Normální 7" xfId="9" xr:uid="{00000000-0005-0000-0000-000012000000}"/>
    <cellStyle name="Normální 8" xfId="10" xr:uid="{00000000-0005-0000-0000-000013000000}"/>
    <cellStyle name="Normální 9" xfId="11" xr:uid="{00000000-0005-0000-0000-000014000000}"/>
    <cellStyle name="normální_List1_1" xfId="1" xr:uid="{00000000-0005-0000-0000-000015000000}"/>
    <cellStyle name="Result" xfId="16" xr:uid="{00000000-0005-0000-0000-000016000000}"/>
    <cellStyle name="Result2" xfId="17" xr:uid="{00000000-0005-0000-0000-000017000000}"/>
    <cellStyle name="TableStyleLight1" xfId="25" xr:uid="{00000000-0005-0000-0000-000018000000}"/>
    <cellStyle name="Vysvětlující text 2" xfId="4" xr:uid="{00000000-0005-0000-0000-000019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zoomScale="70" zoomScaleNormal="70" zoomScaleSheetLayoutView="85" zoomScalePageLayoutView="75" workbookViewId="0">
      <selection activeCell="A2" sqref="A2:N2"/>
    </sheetView>
  </sheetViews>
  <sheetFormatPr defaultColWidth="9.140625" defaultRowHeight="15" x14ac:dyDescent="0.25"/>
  <cols>
    <col min="1" max="1" width="9.140625" style="5" bestFit="1" customWidth="1"/>
    <col min="2" max="2" width="41.85546875" style="5" bestFit="1" customWidth="1"/>
    <col min="3" max="3" width="16.7109375" style="4" bestFit="1" customWidth="1"/>
    <col min="4" max="4" width="22" style="8" bestFit="1" customWidth="1"/>
    <col min="5" max="5" width="16.42578125" style="1" customWidth="1"/>
    <col min="6" max="6" width="14.28515625" style="1" bestFit="1" customWidth="1"/>
    <col min="7" max="7" width="16.85546875" style="1" bestFit="1" customWidth="1"/>
    <col min="8" max="8" width="24" style="1" bestFit="1" customWidth="1"/>
    <col min="9" max="9" width="22.85546875" style="1" bestFit="1" customWidth="1"/>
    <col min="10" max="10" width="24.28515625" style="1" bestFit="1" customWidth="1"/>
    <col min="11" max="13" width="22.85546875" style="1" customWidth="1"/>
    <col min="14" max="14" width="28.42578125" style="1" customWidth="1"/>
    <col min="15" max="16384" width="9.140625" style="4"/>
  </cols>
  <sheetData>
    <row r="1" spans="1:14" s="2" customFormat="1" ht="38.1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2" customFormat="1" ht="18.75" customHeight="1" x14ac:dyDescent="0.25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s="2" customFormat="1" ht="18.75" x14ac:dyDescent="0.25">
      <c r="A3" s="60" t="s">
        <v>58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s="2" customFormat="1" ht="18.75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s="2" customFormat="1" ht="18.75" x14ac:dyDescent="0.25">
      <c r="A5" s="60" t="s">
        <v>59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s="2" customFormat="1" ht="18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2" customFormat="1" ht="19.5" customHeight="1" thickBot="1" x14ac:dyDescent="0.3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s="3" customFormat="1" ht="152.25" customHeight="1" x14ac:dyDescent="0.25">
      <c r="A8" s="42" t="s">
        <v>49</v>
      </c>
      <c r="B8" s="41" t="s">
        <v>1</v>
      </c>
      <c r="C8" s="43" t="s">
        <v>40</v>
      </c>
      <c r="D8" s="43" t="s">
        <v>2</v>
      </c>
      <c r="E8" s="43" t="s">
        <v>36</v>
      </c>
      <c r="F8" s="43" t="s">
        <v>13</v>
      </c>
      <c r="G8" s="43" t="s">
        <v>35</v>
      </c>
      <c r="H8" s="43" t="s">
        <v>47</v>
      </c>
      <c r="I8" s="43" t="s">
        <v>48</v>
      </c>
      <c r="J8" s="43" t="s">
        <v>50</v>
      </c>
      <c r="K8" s="44" t="s">
        <v>56</v>
      </c>
      <c r="L8" s="43" t="s">
        <v>38</v>
      </c>
      <c r="M8" s="43" t="s">
        <v>39</v>
      </c>
      <c r="N8" s="45" t="s">
        <v>57</v>
      </c>
    </row>
    <row r="9" spans="1:14" s="2" customFormat="1" x14ac:dyDescent="0.25">
      <c r="A9" s="36">
        <v>1</v>
      </c>
      <c r="B9" s="14" t="s">
        <v>21</v>
      </c>
      <c r="C9" s="23" t="s">
        <v>3</v>
      </c>
      <c r="D9" s="15" t="s">
        <v>33</v>
      </c>
      <c r="E9" s="16">
        <v>15</v>
      </c>
      <c r="F9" s="16" t="s">
        <v>14</v>
      </c>
      <c r="G9" s="22" t="s">
        <v>41</v>
      </c>
      <c r="H9" s="38"/>
      <c r="I9" s="38"/>
      <c r="J9" s="38"/>
      <c r="K9" s="17">
        <v>8570</v>
      </c>
      <c r="L9" s="9"/>
      <c r="M9" s="18">
        <f>ROUND(L9,2)</f>
        <v>0</v>
      </c>
      <c r="N9" s="19">
        <f t="shared" ref="N9:N51" si="0">(K9*M9)</f>
        <v>0</v>
      </c>
    </row>
    <row r="10" spans="1:14" s="2" customFormat="1" x14ac:dyDescent="0.25">
      <c r="A10" s="37">
        <v>2</v>
      </c>
      <c r="B10" s="12" t="s">
        <v>22</v>
      </c>
      <c r="C10" s="20" t="s">
        <v>3</v>
      </c>
      <c r="D10" s="15" t="s">
        <v>33</v>
      </c>
      <c r="E10" s="6">
        <v>15</v>
      </c>
      <c r="F10" s="6" t="s">
        <v>14</v>
      </c>
      <c r="G10" s="22" t="s">
        <v>41</v>
      </c>
      <c r="H10" s="38"/>
      <c r="I10" s="38"/>
      <c r="J10" s="38"/>
      <c r="K10" s="40">
        <v>7500</v>
      </c>
      <c r="L10" s="9"/>
      <c r="M10" s="10">
        <f t="shared" ref="M10:M50" si="1">ROUND(L10,2)</f>
        <v>0</v>
      </c>
      <c r="N10" s="19">
        <f t="shared" si="0"/>
        <v>0</v>
      </c>
    </row>
    <row r="11" spans="1:14" s="2" customFormat="1" x14ac:dyDescent="0.25">
      <c r="A11" s="37">
        <v>3</v>
      </c>
      <c r="B11" s="12" t="s">
        <v>23</v>
      </c>
      <c r="C11" s="20" t="s">
        <v>3</v>
      </c>
      <c r="D11" s="15" t="s">
        <v>33</v>
      </c>
      <c r="E11" s="6">
        <v>20</v>
      </c>
      <c r="F11" s="6" t="s">
        <v>14</v>
      </c>
      <c r="G11" s="22" t="s">
        <v>41</v>
      </c>
      <c r="H11" s="38"/>
      <c r="I11" s="38"/>
      <c r="J11" s="38"/>
      <c r="K11" s="40">
        <v>30</v>
      </c>
      <c r="L11" s="9"/>
      <c r="M11" s="10">
        <f t="shared" si="1"/>
        <v>0</v>
      </c>
      <c r="N11" s="19">
        <f t="shared" si="0"/>
        <v>0</v>
      </c>
    </row>
    <row r="12" spans="1:14" s="2" customFormat="1" x14ac:dyDescent="0.25">
      <c r="A12" s="36">
        <v>4</v>
      </c>
      <c r="B12" s="12" t="s">
        <v>21</v>
      </c>
      <c r="C12" s="20" t="s">
        <v>4</v>
      </c>
      <c r="D12" s="15" t="s">
        <v>34</v>
      </c>
      <c r="E12" s="6">
        <v>40</v>
      </c>
      <c r="F12" s="6" t="s">
        <v>14</v>
      </c>
      <c r="G12" s="22" t="s">
        <v>41</v>
      </c>
      <c r="H12" s="38"/>
      <c r="I12" s="38"/>
      <c r="J12" s="38"/>
      <c r="K12" s="40">
        <v>20010</v>
      </c>
      <c r="L12" s="9"/>
      <c r="M12" s="10">
        <f t="shared" si="1"/>
        <v>0</v>
      </c>
      <c r="N12" s="19">
        <f t="shared" si="0"/>
        <v>0</v>
      </c>
    </row>
    <row r="13" spans="1:14" s="2" customFormat="1" x14ac:dyDescent="0.25">
      <c r="A13" s="47">
        <v>5</v>
      </c>
      <c r="B13" s="50" t="s">
        <v>21</v>
      </c>
      <c r="C13" s="20" t="s">
        <v>4</v>
      </c>
      <c r="D13" s="51" t="s">
        <v>33</v>
      </c>
      <c r="E13" s="21">
        <v>20</v>
      </c>
      <c r="F13" s="21" t="s">
        <v>14</v>
      </c>
      <c r="G13" s="22" t="s">
        <v>41</v>
      </c>
      <c r="H13" s="38"/>
      <c r="I13" s="38"/>
      <c r="J13" s="38"/>
      <c r="K13" s="40">
        <v>13720</v>
      </c>
      <c r="L13" s="9"/>
      <c r="M13" s="10">
        <f t="shared" si="1"/>
        <v>0</v>
      </c>
      <c r="N13" s="19">
        <f t="shared" si="0"/>
        <v>0</v>
      </c>
    </row>
    <row r="14" spans="1:14" s="2" customFormat="1" x14ac:dyDescent="0.25">
      <c r="A14" s="37">
        <v>6</v>
      </c>
      <c r="B14" s="12" t="s">
        <v>22</v>
      </c>
      <c r="C14" s="20" t="s">
        <v>4</v>
      </c>
      <c r="D14" s="15" t="s">
        <v>33</v>
      </c>
      <c r="E14" s="6">
        <v>20</v>
      </c>
      <c r="F14" s="6" t="s">
        <v>14</v>
      </c>
      <c r="G14" s="22" t="s">
        <v>41</v>
      </c>
      <c r="H14" s="38"/>
      <c r="I14" s="38"/>
      <c r="J14" s="38"/>
      <c r="K14" s="40">
        <v>2000</v>
      </c>
      <c r="L14" s="9"/>
      <c r="M14" s="10">
        <f t="shared" si="1"/>
        <v>0</v>
      </c>
      <c r="N14" s="19">
        <f t="shared" si="0"/>
        <v>0</v>
      </c>
    </row>
    <row r="15" spans="1:14" s="2" customFormat="1" x14ac:dyDescent="0.25">
      <c r="A15" s="37">
        <v>9</v>
      </c>
      <c r="B15" s="12" t="s">
        <v>21</v>
      </c>
      <c r="C15" s="20" t="s">
        <v>4</v>
      </c>
      <c r="D15" s="15" t="s">
        <v>34</v>
      </c>
      <c r="E15" s="6">
        <v>60</v>
      </c>
      <c r="F15" s="6" t="s">
        <v>14</v>
      </c>
      <c r="G15" s="22" t="s">
        <v>41</v>
      </c>
      <c r="H15" s="38"/>
      <c r="I15" s="38"/>
      <c r="J15" s="38"/>
      <c r="K15" s="40">
        <v>5500</v>
      </c>
      <c r="L15" s="9"/>
      <c r="M15" s="10">
        <f t="shared" si="1"/>
        <v>0</v>
      </c>
      <c r="N15" s="19">
        <f t="shared" si="0"/>
        <v>0</v>
      </c>
    </row>
    <row r="16" spans="1:14" s="2" customFormat="1" ht="14.45" customHeight="1" x14ac:dyDescent="0.25">
      <c r="A16" s="37">
        <v>13</v>
      </c>
      <c r="B16" s="12" t="s">
        <v>21</v>
      </c>
      <c r="C16" s="24" t="s">
        <v>5</v>
      </c>
      <c r="D16" s="15" t="s">
        <v>34</v>
      </c>
      <c r="E16" s="7">
        <v>60</v>
      </c>
      <c r="F16" s="6" t="s">
        <v>14</v>
      </c>
      <c r="G16" s="22" t="s">
        <v>41</v>
      </c>
      <c r="H16" s="38"/>
      <c r="I16" s="38"/>
      <c r="J16" s="38"/>
      <c r="K16" s="53">
        <v>300</v>
      </c>
      <c r="L16" s="9"/>
      <c r="M16" s="10">
        <f t="shared" si="1"/>
        <v>0</v>
      </c>
      <c r="N16" s="19">
        <f t="shared" si="0"/>
        <v>0</v>
      </c>
    </row>
    <row r="17" spans="1:14" s="2" customFormat="1" ht="14.45" customHeight="1" x14ac:dyDescent="0.25">
      <c r="A17" s="36">
        <v>15</v>
      </c>
      <c r="B17" s="12" t="s">
        <v>23</v>
      </c>
      <c r="C17" s="24" t="s">
        <v>5</v>
      </c>
      <c r="D17" s="15" t="s">
        <v>34</v>
      </c>
      <c r="E17" s="7">
        <v>60</v>
      </c>
      <c r="F17" s="6" t="s">
        <v>14</v>
      </c>
      <c r="G17" s="22" t="s">
        <v>41</v>
      </c>
      <c r="H17" s="38"/>
      <c r="I17" s="38"/>
      <c r="J17" s="38"/>
      <c r="K17" s="53">
        <v>500</v>
      </c>
      <c r="L17" s="9"/>
      <c r="M17" s="10">
        <f t="shared" si="1"/>
        <v>0</v>
      </c>
      <c r="N17" s="19">
        <f t="shared" si="0"/>
        <v>0</v>
      </c>
    </row>
    <row r="18" spans="1:14" s="2" customFormat="1" ht="14.45" customHeight="1" x14ac:dyDescent="0.25">
      <c r="A18" s="37">
        <v>16</v>
      </c>
      <c r="B18" s="12" t="s">
        <v>21</v>
      </c>
      <c r="C18" s="20" t="s">
        <v>5</v>
      </c>
      <c r="D18" s="15" t="s">
        <v>34</v>
      </c>
      <c r="E18" s="6">
        <v>80</v>
      </c>
      <c r="F18" s="6" t="s">
        <v>14</v>
      </c>
      <c r="G18" s="22" t="s">
        <v>41</v>
      </c>
      <c r="H18" s="38"/>
      <c r="I18" s="38"/>
      <c r="J18" s="38"/>
      <c r="K18" s="40">
        <v>10</v>
      </c>
      <c r="L18" s="9"/>
      <c r="M18" s="10">
        <f t="shared" si="1"/>
        <v>0</v>
      </c>
      <c r="N18" s="19">
        <f t="shared" si="0"/>
        <v>0</v>
      </c>
    </row>
    <row r="19" spans="1:14" s="2" customFormat="1" ht="14.45" customHeight="1" x14ac:dyDescent="0.25">
      <c r="A19" s="36">
        <v>18</v>
      </c>
      <c r="B19" s="12" t="s">
        <v>21</v>
      </c>
      <c r="C19" s="20" t="s">
        <v>6</v>
      </c>
      <c r="D19" s="15" t="s">
        <v>34</v>
      </c>
      <c r="E19" s="6">
        <v>35</v>
      </c>
      <c r="F19" s="6" t="s">
        <v>14</v>
      </c>
      <c r="G19" s="22" t="s">
        <v>41</v>
      </c>
      <c r="H19" s="38"/>
      <c r="I19" s="38"/>
      <c r="J19" s="38"/>
      <c r="K19" s="40">
        <v>1600</v>
      </c>
      <c r="L19" s="9"/>
      <c r="M19" s="10">
        <f t="shared" si="1"/>
        <v>0</v>
      </c>
      <c r="N19" s="19">
        <f t="shared" si="0"/>
        <v>0</v>
      </c>
    </row>
    <row r="20" spans="1:14" s="2" customFormat="1" ht="14.45" customHeight="1" x14ac:dyDescent="0.25">
      <c r="A20" s="36">
        <v>21</v>
      </c>
      <c r="B20" s="12" t="s">
        <v>21</v>
      </c>
      <c r="C20" s="20" t="s">
        <v>6</v>
      </c>
      <c r="D20" s="15" t="s">
        <v>33</v>
      </c>
      <c r="E20" s="6">
        <v>15</v>
      </c>
      <c r="F20" s="6" t="s">
        <v>14</v>
      </c>
      <c r="G20" s="22" t="s">
        <v>41</v>
      </c>
      <c r="H20" s="38"/>
      <c r="I20" s="38"/>
      <c r="J20" s="38"/>
      <c r="K20" s="40">
        <v>2000</v>
      </c>
      <c r="L20" s="9"/>
      <c r="M20" s="10">
        <f t="shared" si="1"/>
        <v>0</v>
      </c>
      <c r="N20" s="19">
        <f t="shared" si="0"/>
        <v>0</v>
      </c>
    </row>
    <row r="21" spans="1:14" s="2" customFormat="1" ht="14.45" customHeight="1" x14ac:dyDescent="0.25">
      <c r="A21" s="36">
        <v>22</v>
      </c>
      <c r="B21" s="12" t="s">
        <v>27</v>
      </c>
      <c r="C21" s="20" t="s">
        <v>6</v>
      </c>
      <c r="D21" s="15" t="s">
        <v>33</v>
      </c>
      <c r="E21" s="6">
        <v>15</v>
      </c>
      <c r="F21" s="6" t="s">
        <v>14</v>
      </c>
      <c r="G21" s="22" t="s">
        <v>41</v>
      </c>
      <c r="H21" s="38"/>
      <c r="I21" s="38"/>
      <c r="J21" s="38"/>
      <c r="K21" s="40">
        <v>2500</v>
      </c>
      <c r="L21" s="9"/>
      <c r="M21" s="10">
        <f t="shared" si="1"/>
        <v>0</v>
      </c>
      <c r="N21" s="19">
        <f t="shared" si="0"/>
        <v>0</v>
      </c>
    </row>
    <row r="22" spans="1:14" s="2" customFormat="1" ht="14.45" customHeight="1" x14ac:dyDescent="0.25">
      <c r="A22" s="37">
        <v>24</v>
      </c>
      <c r="B22" s="12" t="s">
        <v>22</v>
      </c>
      <c r="C22" s="20" t="s">
        <v>7</v>
      </c>
      <c r="D22" s="15" t="s">
        <v>33</v>
      </c>
      <c r="E22" s="6">
        <v>15</v>
      </c>
      <c r="F22" s="6" t="s">
        <v>14</v>
      </c>
      <c r="G22" s="22" t="s">
        <v>41</v>
      </c>
      <c r="H22" s="38"/>
      <c r="I22" s="38"/>
      <c r="J22" s="38"/>
      <c r="K22" s="40">
        <v>480</v>
      </c>
      <c r="L22" s="9"/>
      <c r="M22" s="10">
        <f t="shared" si="1"/>
        <v>0</v>
      </c>
      <c r="N22" s="19">
        <f t="shared" si="0"/>
        <v>0</v>
      </c>
    </row>
    <row r="23" spans="1:14" s="2" customFormat="1" ht="14.45" customHeight="1" x14ac:dyDescent="0.25">
      <c r="A23" s="36">
        <v>25</v>
      </c>
      <c r="B23" s="12" t="s">
        <v>27</v>
      </c>
      <c r="C23" s="20" t="s">
        <v>7</v>
      </c>
      <c r="D23" s="15" t="s">
        <v>33</v>
      </c>
      <c r="E23" s="6">
        <v>15</v>
      </c>
      <c r="F23" s="6" t="s">
        <v>14</v>
      </c>
      <c r="G23" s="22" t="s">
        <v>41</v>
      </c>
      <c r="H23" s="38"/>
      <c r="I23" s="38"/>
      <c r="J23" s="38"/>
      <c r="K23" s="40">
        <v>13180</v>
      </c>
      <c r="L23" s="9"/>
      <c r="M23" s="10">
        <f t="shared" si="1"/>
        <v>0</v>
      </c>
      <c r="N23" s="19">
        <f t="shared" si="0"/>
        <v>0</v>
      </c>
    </row>
    <row r="24" spans="1:14" s="2" customFormat="1" ht="14.45" customHeight="1" x14ac:dyDescent="0.25">
      <c r="A24" s="37">
        <v>26</v>
      </c>
      <c r="B24" s="12" t="s">
        <v>21</v>
      </c>
      <c r="C24" s="20" t="s">
        <v>8</v>
      </c>
      <c r="D24" s="15" t="s">
        <v>33</v>
      </c>
      <c r="E24" s="6">
        <v>20</v>
      </c>
      <c r="F24" s="6" t="s">
        <v>14</v>
      </c>
      <c r="G24" s="22" t="s">
        <v>41</v>
      </c>
      <c r="H24" s="38"/>
      <c r="I24" s="38"/>
      <c r="J24" s="38"/>
      <c r="K24" s="40">
        <v>1560</v>
      </c>
      <c r="L24" s="9"/>
      <c r="M24" s="10">
        <f t="shared" si="1"/>
        <v>0</v>
      </c>
      <c r="N24" s="19">
        <f t="shared" si="0"/>
        <v>0</v>
      </c>
    </row>
    <row r="25" spans="1:14" s="2" customFormat="1" ht="14.45" customHeight="1" x14ac:dyDescent="0.25">
      <c r="A25" s="37">
        <v>27</v>
      </c>
      <c r="B25" s="12" t="s">
        <v>21</v>
      </c>
      <c r="C25" s="20" t="s">
        <v>9</v>
      </c>
      <c r="D25" s="15" t="s">
        <v>34</v>
      </c>
      <c r="E25" s="6">
        <v>60</v>
      </c>
      <c r="F25" s="6" t="s">
        <v>14</v>
      </c>
      <c r="G25" s="22" t="s">
        <v>41</v>
      </c>
      <c r="H25" s="38"/>
      <c r="I25" s="38"/>
      <c r="J25" s="38"/>
      <c r="K25" s="40">
        <v>3000</v>
      </c>
      <c r="L25" s="9"/>
      <c r="M25" s="10">
        <f t="shared" si="1"/>
        <v>0</v>
      </c>
      <c r="N25" s="19">
        <f t="shared" si="0"/>
        <v>0</v>
      </c>
    </row>
    <row r="26" spans="1:14" s="2" customFormat="1" ht="14.45" customHeight="1" x14ac:dyDescent="0.25">
      <c r="A26" s="37">
        <v>29</v>
      </c>
      <c r="B26" s="12" t="s">
        <v>21</v>
      </c>
      <c r="C26" s="20" t="s">
        <v>10</v>
      </c>
      <c r="D26" s="15" t="s">
        <v>34</v>
      </c>
      <c r="E26" s="6">
        <v>40</v>
      </c>
      <c r="F26" s="6" t="s">
        <v>14</v>
      </c>
      <c r="G26" s="22" t="s">
        <v>41</v>
      </c>
      <c r="H26" s="38"/>
      <c r="I26" s="38"/>
      <c r="J26" s="38"/>
      <c r="K26" s="40">
        <v>1750</v>
      </c>
      <c r="L26" s="9"/>
      <c r="M26" s="10">
        <f t="shared" si="1"/>
        <v>0</v>
      </c>
      <c r="N26" s="19">
        <f t="shared" si="0"/>
        <v>0</v>
      </c>
    </row>
    <row r="27" spans="1:14" s="2" customFormat="1" ht="14.45" customHeight="1" x14ac:dyDescent="0.25">
      <c r="A27" s="36">
        <v>31</v>
      </c>
      <c r="B27" s="12" t="s">
        <v>26</v>
      </c>
      <c r="C27" s="20" t="s">
        <v>10</v>
      </c>
      <c r="D27" s="15" t="s">
        <v>34</v>
      </c>
      <c r="E27" s="6">
        <v>40</v>
      </c>
      <c r="F27" s="6" t="s">
        <v>14</v>
      </c>
      <c r="G27" s="22" t="s">
        <v>41</v>
      </c>
      <c r="H27" s="38"/>
      <c r="I27" s="38"/>
      <c r="J27" s="38"/>
      <c r="K27" s="40">
        <v>700</v>
      </c>
      <c r="L27" s="9"/>
      <c r="M27" s="10">
        <f t="shared" si="1"/>
        <v>0</v>
      </c>
      <c r="N27" s="19">
        <f t="shared" si="0"/>
        <v>0</v>
      </c>
    </row>
    <row r="28" spans="1:14" s="2" customFormat="1" ht="14.45" customHeight="1" x14ac:dyDescent="0.25">
      <c r="A28" s="37">
        <v>33</v>
      </c>
      <c r="B28" s="12" t="s">
        <v>23</v>
      </c>
      <c r="C28" s="20" t="s">
        <v>10</v>
      </c>
      <c r="D28" s="15" t="s">
        <v>34</v>
      </c>
      <c r="E28" s="6">
        <v>40</v>
      </c>
      <c r="F28" s="6" t="s">
        <v>14</v>
      </c>
      <c r="G28" s="22" t="s">
        <v>41</v>
      </c>
      <c r="H28" s="38"/>
      <c r="I28" s="38"/>
      <c r="J28" s="38"/>
      <c r="K28" s="40">
        <v>200</v>
      </c>
      <c r="L28" s="9"/>
      <c r="M28" s="10">
        <f t="shared" si="1"/>
        <v>0</v>
      </c>
      <c r="N28" s="19">
        <f t="shared" si="0"/>
        <v>0</v>
      </c>
    </row>
    <row r="29" spans="1:14" s="2" customFormat="1" ht="14.45" customHeight="1" x14ac:dyDescent="0.25">
      <c r="A29" s="37">
        <v>35</v>
      </c>
      <c r="B29" s="12" t="s">
        <v>21</v>
      </c>
      <c r="C29" s="20" t="s">
        <v>10</v>
      </c>
      <c r="D29" s="15" t="s">
        <v>34</v>
      </c>
      <c r="E29" s="6">
        <v>60</v>
      </c>
      <c r="F29" s="6" t="s">
        <v>14</v>
      </c>
      <c r="G29" s="22" t="s">
        <v>41</v>
      </c>
      <c r="H29" s="38"/>
      <c r="I29" s="38"/>
      <c r="J29" s="38"/>
      <c r="K29" s="40">
        <v>3800</v>
      </c>
      <c r="L29" s="9"/>
      <c r="M29" s="10">
        <f t="shared" si="1"/>
        <v>0</v>
      </c>
      <c r="N29" s="19">
        <f t="shared" si="0"/>
        <v>0</v>
      </c>
    </row>
    <row r="30" spans="1:14" s="2" customFormat="1" ht="14.45" customHeight="1" x14ac:dyDescent="0.25">
      <c r="A30" s="36">
        <v>37</v>
      </c>
      <c r="B30" s="12" t="s">
        <v>26</v>
      </c>
      <c r="C30" s="20" t="s">
        <v>10</v>
      </c>
      <c r="D30" s="15" t="s">
        <v>34</v>
      </c>
      <c r="E30" s="6">
        <v>60</v>
      </c>
      <c r="F30" s="6" t="s">
        <v>14</v>
      </c>
      <c r="G30" s="22" t="s">
        <v>41</v>
      </c>
      <c r="H30" s="38"/>
      <c r="I30" s="38"/>
      <c r="J30" s="38"/>
      <c r="K30" s="40">
        <v>9500</v>
      </c>
      <c r="L30" s="9"/>
      <c r="M30" s="10">
        <f t="shared" si="1"/>
        <v>0</v>
      </c>
      <c r="N30" s="19">
        <f t="shared" si="0"/>
        <v>0</v>
      </c>
    </row>
    <row r="31" spans="1:14" s="2" customFormat="1" ht="14.45" customHeight="1" x14ac:dyDescent="0.25">
      <c r="A31" s="37">
        <v>38</v>
      </c>
      <c r="B31" s="12" t="s">
        <v>24</v>
      </c>
      <c r="C31" s="20" t="s">
        <v>10</v>
      </c>
      <c r="D31" s="15" t="s">
        <v>34</v>
      </c>
      <c r="E31" s="6">
        <v>60</v>
      </c>
      <c r="F31" s="6" t="s">
        <v>14</v>
      </c>
      <c r="G31" s="22" t="s">
        <v>41</v>
      </c>
      <c r="H31" s="38"/>
      <c r="I31" s="38"/>
      <c r="J31" s="38"/>
      <c r="K31" s="40">
        <v>300</v>
      </c>
      <c r="L31" s="9"/>
      <c r="M31" s="10">
        <f t="shared" si="1"/>
        <v>0</v>
      </c>
      <c r="N31" s="19">
        <f t="shared" si="0"/>
        <v>0</v>
      </c>
    </row>
    <row r="32" spans="1:14" s="2" customFormat="1" ht="14.45" customHeight="1" x14ac:dyDescent="0.25">
      <c r="A32" s="52">
        <v>40</v>
      </c>
      <c r="B32" s="50" t="s">
        <v>25</v>
      </c>
      <c r="C32" s="20" t="s">
        <v>10</v>
      </c>
      <c r="D32" s="51" t="s">
        <v>34</v>
      </c>
      <c r="E32" s="21">
        <v>60</v>
      </c>
      <c r="F32" s="21" t="s">
        <v>14</v>
      </c>
      <c r="G32" s="22" t="s">
        <v>41</v>
      </c>
      <c r="H32" s="38"/>
      <c r="I32" s="38"/>
      <c r="J32" s="38"/>
      <c r="K32" s="40">
        <v>500</v>
      </c>
      <c r="L32" s="9"/>
      <c r="M32" s="10">
        <f t="shared" si="1"/>
        <v>0</v>
      </c>
      <c r="N32" s="19">
        <f t="shared" si="0"/>
        <v>0</v>
      </c>
    </row>
    <row r="33" spans="1:14" s="2" customFormat="1" ht="14.45" customHeight="1" x14ac:dyDescent="0.25">
      <c r="A33" s="47">
        <v>41</v>
      </c>
      <c r="B33" s="50" t="s">
        <v>21</v>
      </c>
      <c r="C33" s="20" t="s">
        <v>10</v>
      </c>
      <c r="D33" s="51" t="s">
        <v>34</v>
      </c>
      <c r="E33" s="21">
        <v>80</v>
      </c>
      <c r="F33" s="21" t="s">
        <v>14</v>
      </c>
      <c r="G33" s="22" t="s">
        <v>41</v>
      </c>
      <c r="H33" s="38"/>
      <c r="I33" s="38"/>
      <c r="J33" s="38"/>
      <c r="K33" s="40">
        <v>10350</v>
      </c>
      <c r="L33" s="9"/>
      <c r="M33" s="10">
        <f t="shared" si="1"/>
        <v>0</v>
      </c>
      <c r="N33" s="19">
        <f t="shared" si="0"/>
        <v>0</v>
      </c>
    </row>
    <row r="34" spans="1:14" s="2" customFormat="1" ht="14.45" customHeight="1" x14ac:dyDescent="0.25">
      <c r="A34" s="52">
        <v>43</v>
      </c>
      <c r="B34" s="50" t="s">
        <v>26</v>
      </c>
      <c r="C34" s="20" t="s">
        <v>10</v>
      </c>
      <c r="D34" s="51" t="s">
        <v>34</v>
      </c>
      <c r="E34" s="21">
        <v>80</v>
      </c>
      <c r="F34" s="21" t="s">
        <v>14</v>
      </c>
      <c r="G34" s="22" t="s">
        <v>41</v>
      </c>
      <c r="H34" s="38"/>
      <c r="I34" s="38"/>
      <c r="J34" s="38"/>
      <c r="K34" s="40">
        <v>4900</v>
      </c>
      <c r="L34" s="9"/>
      <c r="M34" s="10">
        <f t="shared" si="1"/>
        <v>0</v>
      </c>
      <c r="N34" s="19">
        <f t="shared" si="0"/>
        <v>0</v>
      </c>
    </row>
    <row r="35" spans="1:14" s="2" customFormat="1" ht="14.45" customHeight="1" x14ac:dyDescent="0.25">
      <c r="A35" s="37">
        <v>44</v>
      </c>
      <c r="B35" s="12" t="s">
        <v>24</v>
      </c>
      <c r="C35" s="20" t="s">
        <v>10</v>
      </c>
      <c r="D35" s="15" t="s">
        <v>34</v>
      </c>
      <c r="E35" s="6">
        <v>80</v>
      </c>
      <c r="F35" s="6" t="s">
        <v>14</v>
      </c>
      <c r="G35" s="22" t="s">
        <v>41</v>
      </c>
      <c r="H35" s="38"/>
      <c r="I35" s="38"/>
      <c r="J35" s="38"/>
      <c r="K35" s="40">
        <v>4500</v>
      </c>
      <c r="L35" s="9"/>
      <c r="M35" s="10">
        <f t="shared" si="1"/>
        <v>0</v>
      </c>
      <c r="N35" s="19">
        <f t="shared" si="0"/>
        <v>0</v>
      </c>
    </row>
    <row r="36" spans="1:14" s="2" customFormat="1" ht="14.45" customHeight="1" x14ac:dyDescent="0.25">
      <c r="A36" s="37">
        <v>45</v>
      </c>
      <c r="B36" s="12" t="s">
        <v>23</v>
      </c>
      <c r="C36" s="20" t="s">
        <v>10</v>
      </c>
      <c r="D36" s="15" t="s">
        <v>34</v>
      </c>
      <c r="E36" s="6">
        <v>80</v>
      </c>
      <c r="F36" s="6" t="s">
        <v>14</v>
      </c>
      <c r="G36" s="22" t="s">
        <v>41</v>
      </c>
      <c r="H36" s="38"/>
      <c r="I36" s="38"/>
      <c r="J36" s="38"/>
      <c r="K36" s="40">
        <v>200</v>
      </c>
      <c r="L36" s="9"/>
      <c r="M36" s="10">
        <f t="shared" si="1"/>
        <v>0</v>
      </c>
      <c r="N36" s="19">
        <f t="shared" si="0"/>
        <v>0</v>
      </c>
    </row>
    <row r="37" spans="1:14" s="2" customFormat="1" ht="14.45" customHeight="1" x14ac:dyDescent="0.25">
      <c r="A37" s="47">
        <v>47</v>
      </c>
      <c r="B37" s="50" t="s">
        <v>21</v>
      </c>
      <c r="C37" s="20" t="s">
        <v>10</v>
      </c>
      <c r="D37" s="51" t="s">
        <v>34</v>
      </c>
      <c r="E37" s="21">
        <v>100</v>
      </c>
      <c r="F37" s="21" t="s">
        <v>46</v>
      </c>
      <c r="G37" s="22" t="s">
        <v>41</v>
      </c>
      <c r="H37" s="38"/>
      <c r="I37" s="38"/>
      <c r="J37" s="38"/>
      <c r="K37" s="40">
        <v>250</v>
      </c>
      <c r="L37" s="9"/>
      <c r="M37" s="10">
        <f t="shared" si="1"/>
        <v>0</v>
      </c>
      <c r="N37" s="19">
        <f t="shared" si="0"/>
        <v>0</v>
      </c>
    </row>
    <row r="38" spans="1:14" s="2" customFormat="1" ht="14.45" customHeight="1" x14ac:dyDescent="0.25">
      <c r="A38" s="36">
        <v>49</v>
      </c>
      <c r="B38" s="12" t="s">
        <v>24</v>
      </c>
      <c r="C38" s="20" t="s">
        <v>10</v>
      </c>
      <c r="D38" s="15" t="s">
        <v>34</v>
      </c>
      <c r="E38" s="6">
        <v>100</v>
      </c>
      <c r="F38" s="6" t="s">
        <v>46</v>
      </c>
      <c r="G38" s="22" t="s">
        <v>41</v>
      </c>
      <c r="H38" s="38"/>
      <c r="I38" s="38"/>
      <c r="J38" s="38"/>
      <c r="K38" s="40">
        <v>300</v>
      </c>
      <c r="L38" s="9"/>
      <c r="M38" s="10">
        <f t="shared" si="1"/>
        <v>0</v>
      </c>
      <c r="N38" s="19">
        <f t="shared" si="0"/>
        <v>0</v>
      </c>
    </row>
    <row r="39" spans="1:14" s="2" customFormat="1" ht="14.45" customHeight="1" x14ac:dyDescent="0.25">
      <c r="A39" s="36">
        <v>52</v>
      </c>
      <c r="B39" s="12" t="s">
        <v>21</v>
      </c>
      <c r="C39" s="20" t="s">
        <v>10</v>
      </c>
      <c r="D39" s="15" t="s">
        <v>34</v>
      </c>
      <c r="E39" s="6">
        <v>200</v>
      </c>
      <c r="F39" s="6" t="s">
        <v>46</v>
      </c>
      <c r="G39" s="22" t="s">
        <v>41</v>
      </c>
      <c r="H39" s="38"/>
      <c r="I39" s="38"/>
      <c r="J39" s="38"/>
      <c r="K39" s="40">
        <v>7500</v>
      </c>
      <c r="L39" s="9"/>
      <c r="M39" s="10">
        <f t="shared" si="1"/>
        <v>0</v>
      </c>
      <c r="N39" s="19">
        <f t="shared" si="0"/>
        <v>0</v>
      </c>
    </row>
    <row r="40" spans="1:14" s="2" customFormat="1" ht="14.45" customHeight="1" x14ac:dyDescent="0.25">
      <c r="A40" s="37">
        <v>54</v>
      </c>
      <c r="B40" s="12" t="s">
        <v>28</v>
      </c>
      <c r="C40" s="20" t="s">
        <v>10</v>
      </c>
      <c r="D40" s="15" t="s">
        <v>34</v>
      </c>
      <c r="E40" s="6">
        <v>100</v>
      </c>
      <c r="F40" s="6" t="s">
        <v>46</v>
      </c>
      <c r="G40" s="22" t="s">
        <v>41</v>
      </c>
      <c r="H40" s="38"/>
      <c r="I40" s="38"/>
      <c r="J40" s="38"/>
      <c r="K40" s="40">
        <v>2200</v>
      </c>
      <c r="L40" s="9"/>
      <c r="M40" s="10">
        <f t="shared" si="1"/>
        <v>0</v>
      </c>
      <c r="N40" s="19">
        <f t="shared" si="0"/>
        <v>0</v>
      </c>
    </row>
    <row r="41" spans="1:14" s="2" customFormat="1" ht="14.45" customHeight="1" x14ac:dyDescent="0.25">
      <c r="A41" s="47">
        <v>55</v>
      </c>
      <c r="B41" s="50" t="s">
        <v>26</v>
      </c>
      <c r="C41" s="20" t="s">
        <v>11</v>
      </c>
      <c r="D41" s="51" t="s">
        <v>34</v>
      </c>
      <c r="E41" s="21">
        <v>100</v>
      </c>
      <c r="F41" s="21" t="s">
        <v>46</v>
      </c>
      <c r="G41" s="22" t="s">
        <v>41</v>
      </c>
      <c r="H41" s="38"/>
      <c r="I41" s="38"/>
      <c r="J41" s="38"/>
      <c r="K41" s="40">
        <v>11130</v>
      </c>
      <c r="L41" s="9"/>
      <c r="M41" s="10">
        <f t="shared" si="1"/>
        <v>0</v>
      </c>
      <c r="N41" s="19">
        <f t="shared" si="0"/>
        <v>0</v>
      </c>
    </row>
    <row r="42" spans="1:14" s="2" customFormat="1" x14ac:dyDescent="0.25">
      <c r="A42" s="37">
        <v>58</v>
      </c>
      <c r="B42" s="12" t="s">
        <v>21</v>
      </c>
      <c r="C42" s="20" t="s">
        <v>12</v>
      </c>
      <c r="D42" s="15" t="s">
        <v>34</v>
      </c>
      <c r="E42" s="6">
        <v>80</v>
      </c>
      <c r="F42" s="6" t="s">
        <v>14</v>
      </c>
      <c r="G42" s="22" t="s">
        <v>41</v>
      </c>
      <c r="H42" s="38"/>
      <c r="I42" s="38"/>
      <c r="J42" s="38"/>
      <c r="K42" s="40">
        <v>360</v>
      </c>
      <c r="L42" s="9"/>
      <c r="M42" s="10">
        <f t="shared" si="1"/>
        <v>0</v>
      </c>
      <c r="N42" s="19">
        <f t="shared" si="0"/>
        <v>0</v>
      </c>
    </row>
    <row r="43" spans="1:14" s="2" customFormat="1" x14ac:dyDescent="0.25">
      <c r="A43" s="36">
        <v>59</v>
      </c>
      <c r="B43" s="12" t="s">
        <v>29</v>
      </c>
      <c r="C43" s="20" t="s">
        <v>15</v>
      </c>
      <c r="D43" s="15" t="s">
        <v>33</v>
      </c>
      <c r="E43" s="6">
        <v>8</v>
      </c>
      <c r="F43" s="6" t="s">
        <v>19</v>
      </c>
      <c r="G43" s="22" t="s">
        <v>44</v>
      </c>
      <c r="H43" s="38"/>
      <c r="I43" s="38"/>
      <c r="J43" s="38"/>
      <c r="K43" s="40">
        <v>10000</v>
      </c>
      <c r="L43" s="9"/>
      <c r="M43" s="10">
        <f t="shared" si="1"/>
        <v>0</v>
      </c>
      <c r="N43" s="19">
        <f t="shared" si="0"/>
        <v>0</v>
      </c>
    </row>
    <row r="44" spans="1:14" s="2" customFormat="1" x14ac:dyDescent="0.25">
      <c r="A44" s="37">
        <v>61</v>
      </c>
      <c r="B44" s="12" t="s">
        <v>29</v>
      </c>
      <c r="C44" s="20" t="s">
        <v>16</v>
      </c>
      <c r="D44" s="15" t="s">
        <v>33</v>
      </c>
      <c r="E44" s="6">
        <v>12</v>
      </c>
      <c r="F44" s="6" t="s">
        <v>19</v>
      </c>
      <c r="G44" s="21" t="s">
        <v>44</v>
      </c>
      <c r="H44" s="39"/>
      <c r="I44" s="39"/>
      <c r="J44" s="39"/>
      <c r="K44" s="40">
        <v>11000</v>
      </c>
      <c r="L44" s="9"/>
      <c r="M44" s="10">
        <f t="shared" si="1"/>
        <v>0</v>
      </c>
      <c r="N44" s="19">
        <f t="shared" si="0"/>
        <v>0</v>
      </c>
    </row>
    <row r="45" spans="1:14" s="2" customFormat="1" x14ac:dyDescent="0.25">
      <c r="A45" s="36">
        <v>62</v>
      </c>
      <c r="B45" s="12" t="s">
        <v>52</v>
      </c>
      <c r="C45" s="20" t="s">
        <v>16</v>
      </c>
      <c r="D45" s="15" t="s">
        <v>33</v>
      </c>
      <c r="E45" s="6">
        <v>12</v>
      </c>
      <c r="F45" s="6" t="s">
        <v>14</v>
      </c>
      <c r="G45" s="21" t="s">
        <v>44</v>
      </c>
      <c r="H45" s="39"/>
      <c r="I45" s="39"/>
      <c r="J45" s="39"/>
      <c r="K45" s="40">
        <v>5530</v>
      </c>
      <c r="L45" s="9"/>
      <c r="M45" s="10">
        <f t="shared" si="1"/>
        <v>0</v>
      </c>
      <c r="N45" s="19">
        <f t="shared" si="0"/>
        <v>0</v>
      </c>
    </row>
    <row r="46" spans="1:14" s="2" customFormat="1" x14ac:dyDescent="0.25">
      <c r="A46" s="36">
        <v>63</v>
      </c>
      <c r="B46" s="12" t="s">
        <v>29</v>
      </c>
      <c r="C46" s="20" t="s">
        <v>17</v>
      </c>
      <c r="D46" s="15" t="s">
        <v>33</v>
      </c>
      <c r="E46" s="6">
        <v>9</v>
      </c>
      <c r="F46" s="6" t="s">
        <v>14</v>
      </c>
      <c r="G46" s="21" t="s">
        <v>44</v>
      </c>
      <c r="H46" s="39"/>
      <c r="I46" s="39"/>
      <c r="J46" s="39"/>
      <c r="K46" s="40">
        <v>17750</v>
      </c>
      <c r="L46" s="9"/>
      <c r="M46" s="10">
        <f t="shared" si="1"/>
        <v>0</v>
      </c>
      <c r="N46" s="19">
        <f t="shared" si="0"/>
        <v>0</v>
      </c>
    </row>
    <row r="47" spans="1:14" s="2" customFormat="1" ht="30" x14ac:dyDescent="0.25">
      <c r="A47" s="36">
        <v>65</v>
      </c>
      <c r="B47" s="12" t="s">
        <v>53</v>
      </c>
      <c r="C47" s="20" t="s">
        <v>54</v>
      </c>
      <c r="D47" s="15" t="s">
        <v>33</v>
      </c>
      <c r="E47" s="6">
        <v>9</v>
      </c>
      <c r="F47" s="6" t="s">
        <v>55</v>
      </c>
      <c r="G47" s="21" t="s">
        <v>44</v>
      </c>
      <c r="H47" s="39"/>
      <c r="I47" s="39"/>
      <c r="J47" s="39"/>
      <c r="K47" s="40">
        <v>5400</v>
      </c>
      <c r="L47" s="9"/>
      <c r="M47" s="10">
        <f t="shared" si="1"/>
        <v>0</v>
      </c>
      <c r="N47" s="19">
        <f t="shared" si="0"/>
        <v>0</v>
      </c>
    </row>
    <row r="48" spans="1:14" s="2" customFormat="1" x14ac:dyDescent="0.25">
      <c r="A48" s="37">
        <v>66</v>
      </c>
      <c r="B48" s="12" t="s">
        <v>29</v>
      </c>
      <c r="C48" s="20" t="s">
        <v>18</v>
      </c>
      <c r="D48" s="15" t="s">
        <v>33</v>
      </c>
      <c r="E48" s="6">
        <v>20</v>
      </c>
      <c r="F48" s="6" t="s">
        <v>20</v>
      </c>
      <c r="G48" s="21" t="s">
        <v>44</v>
      </c>
      <c r="H48" s="39"/>
      <c r="I48" s="39"/>
      <c r="J48" s="39"/>
      <c r="K48" s="40">
        <v>15060</v>
      </c>
      <c r="L48" s="9"/>
      <c r="M48" s="10">
        <f t="shared" si="1"/>
        <v>0</v>
      </c>
      <c r="N48" s="19">
        <f t="shared" si="0"/>
        <v>0</v>
      </c>
    </row>
    <row r="49" spans="1:14" s="2" customFormat="1" x14ac:dyDescent="0.25">
      <c r="A49" s="48">
        <v>67</v>
      </c>
      <c r="B49" s="37" t="s">
        <v>32</v>
      </c>
      <c r="C49" s="20" t="s">
        <v>10</v>
      </c>
      <c r="D49" s="30" t="s">
        <v>34</v>
      </c>
      <c r="E49" s="6">
        <v>60</v>
      </c>
      <c r="F49" s="6" t="s">
        <v>20</v>
      </c>
      <c r="G49" s="21" t="s">
        <v>41</v>
      </c>
      <c r="H49" s="39"/>
      <c r="I49" s="39"/>
      <c r="J49" s="39"/>
      <c r="K49" s="40">
        <v>500</v>
      </c>
      <c r="L49" s="9"/>
      <c r="M49" s="10">
        <f t="shared" si="1"/>
        <v>0</v>
      </c>
      <c r="N49" s="19">
        <f t="shared" si="0"/>
        <v>0</v>
      </c>
    </row>
    <row r="50" spans="1:14" s="2" customFormat="1" x14ac:dyDescent="0.25">
      <c r="A50" s="48">
        <v>69</v>
      </c>
      <c r="B50" s="37" t="s">
        <v>30</v>
      </c>
      <c r="C50" s="20" t="s">
        <v>37</v>
      </c>
      <c r="D50" s="30" t="s">
        <v>34</v>
      </c>
      <c r="E50" s="35">
        <v>12</v>
      </c>
      <c r="F50" s="6" t="s">
        <v>14</v>
      </c>
      <c r="G50" s="21" t="s">
        <v>42</v>
      </c>
      <c r="H50" s="39"/>
      <c r="I50" s="39"/>
      <c r="J50" s="39"/>
      <c r="K50" s="40">
        <v>45</v>
      </c>
      <c r="L50" s="9"/>
      <c r="M50" s="10">
        <f t="shared" si="1"/>
        <v>0</v>
      </c>
      <c r="N50" s="19">
        <f t="shared" si="0"/>
        <v>0</v>
      </c>
    </row>
    <row r="51" spans="1:14" s="2" customFormat="1" ht="15.75" thickBot="1" x14ac:dyDescent="0.3">
      <c r="A51" s="49">
        <v>71</v>
      </c>
      <c r="B51" s="37" t="s">
        <v>31</v>
      </c>
      <c r="C51" s="11" t="s">
        <v>45</v>
      </c>
      <c r="D51" s="30" t="s">
        <v>34</v>
      </c>
      <c r="E51" s="6">
        <v>100</v>
      </c>
      <c r="F51" s="6" t="s">
        <v>20</v>
      </c>
      <c r="G51" s="21" t="s">
        <v>43</v>
      </c>
      <c r="H51" s="39"/>
      <c r="I51" s="39"/>
      <c r="J51" s="39"/>
      <c r="K51" s="13">
        <v>50</v>
      </c>
      <c r="L51" s="9"/>
      <c r="M51" s="10">
        <f t="shared" ref="M51" si="2">ROUND(L51,2)</f>
        <v>0</v>
      </c>
      <c r="N51" s="19">
        <f t="shared" si="0"/>
        <v>0</v>
      </c>
    </row>
    <row r="52" spans="1:14" ht="67.5" customHeight="1" thickBot="1" x14ac:dyDescent="0.3">
      <c r="A52" s="56" t="s">
        <v>60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8"/>
      <c r="N52" s="46">
        <f>SUM(N9:N51)</f>
        <v>0</v>
      </c>
    </row>
    <row r="53" spans="1:14" x14ac:dyDescent="0.25">
      <c r="A53" s="31"/>
      <c r="B53" s="31"/>
      <c r="C53" s="32"/>
      <c r="D53" s="33"/>
      <c r="E53" s="34"/>
      <c r="F53" s="34"/>
      <c r="G53" s="34"/>
      <c r="H53" s="34"/>
      <c r="I53" s="34"/>
      <c r="J53" s="34"/>
    </row>
    <row r="54" spans="1:14" x14ac:dyDescent="0.25">
      <c r="A54" s="31"/>
      <c r="B54" s="31" t="s">
        <v>51</v>
      </c>
      <c r="C54" s="32"/>
      <c r="D54" s="33"/>
      <c r="E54" s="34"/>
      <c r="F54" s="34"/>
      <c r="G54" s="34"/>
      <c r="H54" s="34"/>
      <c r="I54" s="34"/>
      <c r="J54" s="34"/>
      <c r="K54" s="25"/>
    </row>
    <row r="55" spans="1:14" x14ac:dyDescent="0.25">
      <c r="A55" s="31"/>
      <c r="B55" s="31"/>
      <c r="C55" s="32"/>
      <c r="D55" s="33"/>
      <c r="E55" s="34"/>
      <c r="F55" s="34"/>
      <c r="G55" s="34"/>
      <c r="H55" s="34"/>
      <c r="I55" s="34"/>
      <c r="J55" s="34"/>
    </row>
    <row r="56" spans="1:14" x14ac:dyDescent="0.25">
      <c r="A56" s="31"/>
      <c r="B56" s="31"/>
      <c r="C56" s="32"/>
      <c r="D56" s="33"/>
      <c r="E56" s="34"/>
      <c r="F56" s="34"/>
      <c r="G56" s="34"/>
      <c r="H56" s="34"/>
      <c r="I56" s="34"/>
      <c r="J56" s="34"/>
    </row>
    <row r="57" spans="1:14" x14ac:dyDescent="0.25">
      <c r="A57" s="26"/>
      <c r="B57" s="26"/>
      <c r="C57" s="27"/>
      <c r="D57" s="28"/>
      <c r="E57" s="29"/>
      <c r="F57" s="29"/>
      <c r="G57" s="29"/>
      <c r="H57" s="29"/>
      <c r="I57" s="29"/>
      <c r="J57" s="29"/>
    </row>
  </sheetData>
  <protectedRanges>
    <protectedRange algorithmName="SHA-512" hashValue="BR1lW2zgvwUQNRPkrGURQT45s3k1Up+BF1bAmSU9ETDYH9s3ERUvQNZDBI7EyevXhdedCkGvhyG/e0JtMURv6Q==" saltValue="b9KhHPy5z98cybUSOuOVkQ==" spinCount="100000" sqref="C40:C41 E40:E41 G9:K18 A8:F18 A19:K39 B40:B43 F40:K43 K44:K49 D40:D51 A40:A51" name="Range1"/>
    <protectedRange algorithmName="SHA-512" hashValue="BR1lW2zgvwUQNRPkrGURQT45s3k1Up+BF1bAmSU9ETDYH9s3ERUvQNZDBI7EyevXhdedCkGvhyG/e0JtMURv6Q==" saltValue="b9KhHPy5z98cybUSOuOVkQ==" spinCount="100000" sqref="G8:J8" name="Range1_10"/>
  </protectedRanges>
  <autoFilter ref="B8:N52" xr:uid="{00000000-0009-0000-0000-000000000000}"/>
  <sortState xmlns:xlrd2="http://schemas.microsoft.com/office/spreadsheetml/2017/richdata2" ref="B8:I420">
    <sortCondition ref="B8:B420"/>
    <sortCondition ref="D8:D420"/>
  </sortState>
  <mergeCells count="8">
    <mergeCell ref="A6:N6"/>
    <mergeCell ref="A7:N7"/>
    <mergeCell ref="A52:M52"/>
    <mergeCell ref="A1:N1"/>
    <mergeCell ref="A2:N2"/>
    <mergeCell ref="A3:N3"/>
    <mergeCell ref="A4:N4"/>
    <mergeCell ref="A5:N5"/>
  </mergeCells>
  <phoneticPr fontId="16" type="noConversion"/>
  <conditionalFormatting sqref="M9:M51">
    <cfRule type="cellIs" dxfId="2" priority="4" operator="equal">
      <formula>0</formula>
    </cfRule>
    <cfRule type="cellIs" dxfId="1" priority="5" operator="lessThan">
      <formula>0</formula>
    </cfRule>
    <cfRule type="cellIs" dxfId="0" priority="6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42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615C3D-46FA-4C8E-B018-8598498F7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7AFB57-9525-4283-995A-F60A28C79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2B2F56-21B1-431C-9572-84BA088BF16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3242a207-232e-4ab2-99aa-e14a4a2c43fc"/>
    <ds:schemaRef ds:uri="ff89f3b2-28a9-4f01-9c73-1e0cfb4545f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Monika Málková</cp:lastModifiedBy>
  <cp:lastPrinted>2019-08-14T08:50:55Z</cp:lastPrinted>
  <dcterms:created xsi:type="dcterms:W3CDTF">2013-09-05T10:41:38Z</dcterms:created>
  <dcterms:modified xsi:type="dcterms:W3CDTF">2022-05-27T08:36:21Z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AddinCustomData0000">
    <vt:lpwstr>&lt;AddinData version="1.0"&gt;&lt;Worksheets&gt;&lt;Worksheet Name="Specifikace"&gt;&lt;Controls /&gt;&lt;/Worksheet&gt;&lt;/Worksheets&gt;&lt;/AddinData&gt;</vt:lpwstr>
  </property>
</Properties>
</file>