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g" ContentType="image/jpeg"/>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defaultThemeVersion="166925"/>
  <bookViews>
    <workbookView xWindow="65416" yWindow="65416" windowWidth="25440" windowHeight="15540" firstSheet="3" activeTab="3"/>
  </bookViews>
  <sheets>
    <sheet name="kabinet B8 + chodba" sheetId="1" state="hidden" r:id="rId1"/>
    <sheet name="kabinet B8 + 2 chodby" sheetId="2" state="hidden" r:id="rId2"/>
    <sheet name="kabinet B8 + 2 x chodba" sheetId="3" state="hidden" r:id="rId3"/>
    <sheet name="Seznam a specifikace" sheetId="6" r:id="rId4"/>
    <sheet name="List1" sheetId="4" state="hidden" r:id="rId5"/>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<sst xmlns="http://schemas.openxmlformats.org/spreadsheetml/2006/main" count="131" uniqueCount="66">
  <si>
    <t>cena s DPH/ks</t>
  </si>
  <si>
    <t>cena celkem</t>
  </si>
  <si>
    <t>počet ks</t>
  </si>
  <si>
    <t>název</t>
  </si>
  <si>
    <t>Rozměry stolové nástavby šířka 140 cm, hloubka 24 cm, výška 30 cm, plné desky barva olše s 2 mm ABS hranou.
Nástavba rozdělena vodorovně na dvě části, horní část rozdělen na tři stejné prostory.
Nástavba z plných desek tloušťky 18 mm s 2 mm ABS hranou na vnější i vnitřní straně.</t>
  </si>
  <si>
    <t>kancelářské kontejnery </t>
  </si>
  <si>
    <t>pracovní stoly 1</t>
  </si>
  <si>
    <t xml:space="preserve">stolová nástavba 1 </t>
  </si>
  <si>
    <t xml:space="preserve">skříň policová roletová </t>
  </si>
  <si>
    <t>Skříň policová roletová levá, korpus šířka 80 cm, hloubka 40 cm, výška 76,8 cm.
Půda i dno mají tloušťku 25 mm a na přední 2 mm ABS hranu, ostatní viditelné hrany korpusu jsou chráněny ABS hranou o tloušťce 1 mm, boky korpusů o tloušťce 18 mm, záda potom 6 mm, tloušťka polic 25 mm s 2 mm ABS hranou. 
Skříň je vodorovně rozdělena na stejnou výšku, skříň má roletové uzavírání.</t>
  </si>
  <si>
    <t>popis</t>
  </si>
  <si>
    <t>věšáková stěna</t>
  </si>
  <si>
    <t xml:space="preserve">Korpus šířka 40 cm, tloušťka 12 cm, výška 185 cm, plné desky barva olše, hrany 2 mm ABS, na jedné straně 6 věšáků. </t>
  </si>
  <si>
    <t>pracovní stoly 2</t>
  </si>
  <si>
    <t>stolová nástavba 2</t>
  </si>
  <si>
    <t>Rozměry stolu - šířka 160 cm, hloubka 80 cm, výška 75,5 cm, barva olše.
Pracovní deska tloušťky 25 mm po celém obvodě opatřena 2 mm ABS hranou.
Kabelové průchodky pro svedení kabelů pod pracovní desku umístit do rohů stolů s ohledem to, že na stole bude stolová nástavba.
Podnož z plných desek tloušťky 18 mm s 2 mm ABS hranou na vnější i vnitřní straně.
Nohy osazeny výškovou rektifikací pro vyrovnání až 1,5 cm nerovností.
Svislá příčka, tzv. trnož, spojující obě nohy pro zajištění dokonalé stability stolu, tloušťka 18 mm s 1 mm ABS hranou.</t>
  </si>
  <si>
    <t>Rozměry stolové nástavby šířka 160 cm, hloubka 24 cm, výška 30 cm, plné desky barva olše s 2 mm ABS hranou.
Nástavba rozdělena vodorovně na dvě části, horní část rozdělen na tři stejné prostory.
Nástavba z plných desek tloušťky 18 mm s 2 mm ABS hranou na vnější i vnitřní straně.</t>
  </si>
  <si>
    <t>Korpus šířka 80 cm, hloubka 60 cm, výška 192 cm, plné desky barva olše,  půda i dno o tloušťce 25 mm a na přední straně 2 mm ABS hranou, ostatní viditelné hrany korpusu ABS hrany o tloušťce 1 mm, boky korpusů v tloušťce 18 mm, záda  6 mm, tloušťka police je 25 mm opatřena ABS hranou,základní výška jednoho úložného prostoru dle výšky standardního šanonu je v horní části skříně, pod ním je šatní tyč.
Plné dvířka opatřené tlumiči dovírání dveří, úchytky zakulacené.</t>
  </si>
  <si>
    <t xml:space="preserve">šatní skříň </t>
  </si>
  <si>
    <t>Cena celkem s DPH:</t>
  </si>
  <si>
    <t>Cena celkem bez DPH:</t>
  </si>
  <si>
    <t>Kabinet B8 + chodba</t>
  </si>
  <si>
    <t>č. pol.</t>
  </si>
  <si>
    <t>Korpus šířka 80 cm, hloubka 40 cm, výška 192 cm, plné desky barva olše,  půda i dno o tloušťce 25 mm a na přední straně 2 mm ABS hranou, ostatní viditelné hrany korpusu ABS hrany o tloušťce 1 mm, boky korpusů v tloušťce 18 mm, záda  6 mm, tloušťka samotných polic je 25 mm opatřena ABS hranou, základní výška úložného prostoru dle výšky standardního šanonu.
Plné dvířka opatřené tlumiči dovírání dveří uzavírají první dva a poslední dva prostory, tudíš prostřední prostor je bez dvířek.
Úchytky zakulacené, stejné jako u šuplíků kontejnérů.</t>
  </si>
  <si>
    <t>Korpus šířka 40 cm, hloubka 80 cm, výška 117,7 cm, plné desky barva olše,  půda i dno o tloušťce 25 mm a na pravé straně 2 mm ABS hranou, ostatní viditelné hrany korpusu ABS hrany o tloušťce 1 mm, boky korpusů v tloušťce 18 mm, záda  6 mm, tloušťka samotných polic je 25 mm opatřena ABS hranou, základní výška úložného prostoru dle výšky standardního šanonu. Police jsou výsuvné, přístupná z pravé strany, levá strana je korpusem 18 mm uzavřena.</t>
  </si>
  <si>
    <t>Korpus šířka 40 cm, hloubka 80 cm, výška 117,7 cm, plné desky barva olše,  půda i dno o tloušťce 25 mm a na levé straně 2 mm ABS hranou, ostatní viditelné hrany korpusu ABS hrany o tloušťce 1 mm, boky korpusů v tloušťce 18 mm, záda  6 mm, tloušťka samotných polic je 25 mm opatřena ABS hranou, základní výška úložného prostoru dle výšky standardního šanonu. Police jou výsuvné, přístupná z levé strany, pravá strana je korpusem 18 mm uzavřena.</t>
  </si>
  <si>
    <r>
      <t xml:space="preserve">Rozměry stolu - šířka 140 cm, hloubka 60 cm, výška 75,5 cm, barva olše.
Pracovní deska tloušťky 25 mm po celém obvodě opatřena 2 mm ABS hranou.
</t>
    </r>
    <r>
      <rPr>
        <sz val="10"/>
        <rFont val="Arial"/>
        <family val="2"/>
      </rPr>
      <t>Kabelové průchodky pro svedení kabelů pod pracovní desku umístit do středu stolu.</t>
    </r>
    <r>
      <rPr>
        <sz val="10"/>
        <color rgb="FF000000"/>
        <rFont val="Arial"/>
        <family val="2"/>
      </rPr>
      <t xml:space="preserve">
Podnož z plných desek tloušťky 18 mm s 2 mm ABS hranou na vnější i vnitřní straně.
Nohy osazeny výškovou rektifikací pro vyrovnání až 1,5 cm nerovností.
Svislá příčka, tzv. trnož, spojující obě nohy pro zajištění dokonalé stability stolu, tloušťka 18 mm s 1 mm ABS hranou.</t>
    </r>
  </si>
  <si>
    <t>kancelářské židle</t>
  </si>
  <si>
    <t xml:space="preserve">Otočná, stavitelná, s područkami, samonosná síťovina v opěradle, zesílený kovový chromovaný kříž pro vyšší zatížení s nosností až 140 kg, kolečka s měkčeným povrchem, sedák a opěrák lze zafixovat v požadované poloze, barva černá, s doporučenou dobou používání 8 hodin. </t>
  </si>
  <si>
    <t xml:space="preserve">skříň policová dvéřová </t>
  </si>
  <si>
    <t xml:space="preserve">4 zásuvky podél 60 cm - šířka 40 cm, hloubka 60 cm, výška 60 cm
Korpus a čela zásuvek o tloušťce 18 mm, horní deska o tloušťce 25 mm, viditelné hrany 2 mm ABS, vše v barvě olše, centrální zamykání (stačí zamknout jednu zásuvku a současně tak uzamknout i všechny ostatní), úchytky dokulata </t>
  </si>
  <si>
    <t>skříň šanonová výsuvná levá</t>
  </si>
  <si>
    <t>skříň šanonová výsuvná pravá</t>
  </si>
  <si>
    <t>Rozměry stolu - šířka 120 cm, hloubka 80 cm, výška 75,5 cm, barva olše.
Pracovní deska tloušťky 25 mm po celém obvodě opatřena 2 mm ABS hranou.
Kabelové průchodky pro svedení kabelů pod pracovní desku umístit do rohů stolů s ohledem to, že na stole bude stolová nástavba.
Podnož z plných desek tloušťky 18 mm s 2 mm ABS hranou na vnější i vnitřní straně.
Nohy osazeny výškovou rektifikací pro vyrovnání až 1,5 cm nerovností.
Svislá příčka, tzv. trnož, spojující obě nohy pro zajištění dokonalé stability stolu, tloušťka 18 mm s 1 mm ABS hranou.</t>
  </si>
  <si>
    <t>Rozměry stolové nástavby šířka 120 cm, hloubka 24 cm, výška 30 cm, plné desky barva olše s 2 mm ABS hranou.
Nástavba rozdělena vodorovně na dvě části, horní část rozdělen na dva stejné prostory.
Nástavba z plných desek tloušťky 18 mm s 2 mm ABS hranou na vnější i vnitřní straně.</t>
  </si>
  <si>
    <t>pracovní stoly 3</t>
  </si>
  <si>
    <t>Rozměry stolu - šířka 120 cm, hloubka 80 cm, výška 75,5 cm, barva třešeň.
Pracovní deska tloušťky 25 mm po celém obvodě opatřena 2 mm ABS hranou.
Kabelové průchodky pro svedení kabelů pod pracovní desku umístit do rohů stolů s ohledem to, že na stole bude stolová nástavba.
Podnož z plných desek tloušťky 18 mm s 2 mm ABS hranou na vnější i vnitřní straně.
Nohy osazeny výškovou rektifikací pro vyrovnání až 1,5 cm nerovností.
Svislá příčka, tzv. trnož, spojující obě nohy pro zajištění dokonalé stability stolu, tloušťka 18 mm s 1 mm ABS hranou.</t>
  </si>
  <si>
    <t>Korpus šířka 80 cm, hloubka 60 cm, výška 192 cm, plné desky barva třešeň půda i dno o tloušťce 25 mm a na přední straně 2 mm ABS hranou, ostatní viditelné hrany korpusu ABS hrany o tloušťce 1 mm, boky korpusů v tloušťce 18 mm, záda  6 mm, tloušťka police je 25 mm opatřena ABS hranou,základní výška jednoho úložného prostoru dle výšky standardního šanonu je v horní části skříně, pod ním je šatní tyč.
Plné dvířka opatřené tlumiči dovírání dveří, úchytky zakulacené.</t>
  </si>
  <si>
    <t>Korpus šířka 80 cm, hloubka 40 cm, výška 192 cm, plné desky barva třešeň,  půda i dno o tloušťce 25 mm a na přední straně 2 mm ABS hranou, ostatní viditelné hrany korpusu ABS hrany o tloušťce 1 mm, boky korpusů v tloušťce 18 mm, záda  6 mm, tloušťka samotných polic je 25 mm opatřena ABS hranou, základní výška úložného prostoru dle výšky standardního šanonu.
Plné dvířka opatřené tlumiči dovírání dveří uzavírají první dva a poslední dva prostory, tudíš prostřední prostor je bez dvířek.
Úchytky zakulacené, stejné jako u šuplíků kontejnérů.</t>
  </si>
  <si>
    <t>kancelářské kontejnery 1</t>
  </si>
  <si>
    <t>kancelářské kontejnery 2</t>
  </si>
  <si>
    <t xml:space="preserve">4 zásuvky podél 60 cm - šířka 40 cm, hloubka 60 cm, výška 60 cm
Korpus a čela zásuvek o tloušťce 18 mm, horní deska o tloušťce 25 mm, viditelné hrany 2 mm ABS, vše v barvě třešeň, centrální zamykání (stačí zamknout jednu zásuvku a současně tak uzamknout i všechny ostatní), úchytky dokulata </t>
  </si>
  <si>
    <t xml:space="preserve">Korpus šířka 40 cm, tloušťka 12 cm, výška 185 cm, plné desky barva olše, hrany 2 mm ABS, na jedné straně 7 věšáků. </t>
  </si>
  <si>
    <t xml:space="preserve"> </t>
  </si>
  <si>
    <t xml:space="preserve">  https://www.nabytek-forliving.cz/otevrena-police-80-cm.html?v=v=2031867&amp;gclid=CjwKCAjw4ayUBhA4EiwATWyBrj_1JvipS-_RHubnmw6XHESQYGvJN9dIYGlrH2iIN5_R-r_4NllB8hoCFbwQAvD_BwE</t>
  </si>
  <si>
    <t>polička</t>
  </si>
  <si>
    <t>Šířka: 80 cm, výška: 24 cm, délka: 24 cm, maximální nosnost je 10 kg, plné desky barva olše, všechny viditelné hrany opatřeny ABS hranou</t>
  </si>
  <si>
    <t>Název</t>
  </si>
  <si>
    <t>Popis</t>
  </si>
  <si>
    <t>Cena celkem
bez DPH</t>
  </si>
  <si>
    <t>Cena za ks
bez DPH</t>
  </si>
  <si>
    <t>Cena celkem bez DPH</t>
  </si>
  <si>
    <t>Barva</t>
  </si>
  <si>
    <t>Lavičky a stůl čtvercového tvaru s plastovým recyklátem na stole a sedací ploše.</t>
  </si>
  <si>
    <t>Barva červená RAL 9005 - konstrukce</t>
  </si>
  <si>
    <t>Ocelová parková souprava (stůl, 2x lavička)</t>
  </si>
  <si>
    <t>Barva černá RAL 9005 u  2xstoly, 4x lavičky a Barva červená RAL 2002 u  2xstoly, 4x lavičky</t>
  </si>
  <si>
    <t>Parkový mobilář pro relaxaci a odpočinek</t>
  </si>
  <si>
    <t>Souprava ocelová Beata originálního tvaru se samostatnými sedáky a stolem. Účelná a krásná vevnitř i venku, oceňovaná díky svému designu. Souprava laviček a stolu přinášejí možnost neobvyklých řešení venkovního sezení. Povrchová ochrana soupravy vypalovanou barvou nebo žárově zinkována.
konstrukce ošetřená vypalovanou barvou nebo žárově zinkována
konstrukce Jakl 80 x 30 mm
výška sedáku 450 mm
délka lavičky 1600 mm
šíře sedáku lavičky 400 mm
výška stolu 750 mm
šíře stolu 600 mm
délka stolu 1600 mm
hmotnost soupravy 120 kg
možnost uchycení k zemi šrouby nebo betonováním 
Samostatné ocelové sedáky  a masivní  ocelový stůl ze silného ocelového plechu spočívající na žárově zinkované nosné kostře. Opatřeno práškovým vypalovacím lakem.</t>
  </si>
  <si>
    <t>Zinkovaná ocelová nosná kostra opatřena práškovým vypalovacím lakem nebo žárovým zinkem. Sedací prostor tvoří lamely z masivního dřeva, jež jsou spojeny vruty s ocelovou kostrou. Prvek lze kotvit do podkladu pomocí šroubů.
Povrchová úprava konstrukce
Kovové nohy konnstrukce odpočinkového mobiliáře lakovány práškovou barvou.
Povrchová úprava prken
Prkna  ošetřena kvalitní lazurou - hnědé barva - světlejší.
Technické parametry:
Délka: 1600 mm
Šířka: 600 mm
Výška: 860 mm
Rozměry latí: 22 mm
Typ použitého dřeva: smrkové
Konstrukce: Jekl 40×20 mm, plochá ocel 40×5 mm</t>
  </si>
  <si>
    <t>Barva černá RAL 9005 - konstrukce, Barva dřeva - Mahagon</t>
  </si>
  <si>
    <t>Koš na tříděný odpad</t>
  </si>
  <si>
    <t>Základem venkovního odpadkového koše je ocelová konstrukce vykládaná dřevěnými latěmi. Dřevo musí být ošetřené lazurou s UV filtrem pro venkovní použití. Konstrukce ošetřena vypalovanou barvou nebo žárově zinkována. Součástí koše jsou vyjímatelné pozinkované vložky o objemu 65L. Vnitřní úchyty. 
Hmotnost: 65 kg
Šířka: 1020 mm
Hloubka: 390 mm
Úprava kovu: vypalovaná barva nebo žárový zinek
Výška: 800 mm
Objem: 3 x 65 l</t>
  </si>
  <si>
    <t>Specifikace a popis mobiliáře pro venkovní prostor</t>
  </si>
  <si>
    <t>Počet
ks/souprav</t>
  </si>
  <si>
    <t>Konstrukce ošetřená vypalovanou barvou nebo žárově zinkována
Konstrukce Jakl 60 x 60 mm
Plastový recyklát v hnědé barvě 
výška sedáku 430 mm
Výška stolu 760 mm
šíře sedáku 900 x 270
šíře stolu 900 x 900 mm
hmotnost soupravy 80 kg
možnost uchycení k zemi šrouby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</si>
</sst>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Kč&quot;"/>
  </numFmts>
  <fonts count="7">
    <font>
      <sz val="11"/>
      <color theme="1"/>
      <name val="Calibri"/>
      <family val="2"/>
      <scheme val="minor"/>
    </font>
    <font>
      <sz val="10"/>
      <name val="Arial"/>
      <family val="2"/>
    </font>
    <font>
      <sz val="10"/>
      <color rgb="FF000000"/>
      <name val="Arial"/>
      <family val="2"/>
    </font>
    <font>
      <sz val="11"/>
      <color theme="0"/>
      <name val="Calibri"/>
      <family val="2"/>
      <scheme val="minor"/>
    </font>
    <font>
      <b/>
      <sz val="12"/>
      <color theme="1"/>
      <name val="Calibri"/>
      <family val="2"/>
      <scheme val="minor"/>
    </font>
    <font>
      <b/>
      <sz val="11"/>
      <color theme="1"/>
      <name val="Calibri"/>
      <family val="2"/>
      <scheme val="minor"/>
    </font>
    <font>
      <sz val="11"/>
      <name val="Calibri"/>
      <family val="2"/>
      <scheme val="minor"/>
    </font>
  </fonts>
  <fills count="2">
    <fill>
      <patternFill/>
    </fill>
    <fill>
      <patternFill patternType="gray125"/>
    </fill>
  </fills>
  <borders count="10">
    <border>
      <left/>
      <right/>
      <top/>
      <bottom/>
      <diagonal/>
    </border>
    <border>
      <left style="thin"/>
      <right style="thin"/>
      <top style="thin"/>
      <bottom style="thin"/>
    </border>
    <border>
      <left style="thin"/>
      <right style="medium"/>
      <top style="thin"/>
      <bottom style="thin"/>
    </border>
    <border>
      <left style="medium"/>
      <right style="medium"/>
      <top/>
      <bottom style="medium"/>
    </border>
    <border>
      <left style="thin"/>
      <right style="thin"/>
      <top/>
      <bottom style="thin"/>
    </border>
    <border>
      <left style="thin"/>
      <right style="medium"/>
      <top/>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2">
    <xf numFmtId="0" fontId="0" fillId="0" borderId="0" xfId="0"/>
    <xf numFmtId="0" fontId="0" fillId="0" borderId="0" xfId="0" applyAlignment="1">
      <alignment wrapText="1"/>
    </xf>
    <xf numFmtId="0" fontId="2" fillId="0" borderId="0" xfId="0" applyFont="1" applyAlignment="1">
      <alignment wrapText="1"/>
    </xf>
    <xf numFmtId="164" fontId="0" fillId="0" borderId="0" xfId="0" applyNumberFormat="1"/>
    <xf numFmtId="16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vertical="top"/>
    </xf>
    <xf numFmtId="0" fontId="0" fillId="0" borderId="1" xfId="0" applyBorder="1" applyAlignment="1">
      <alignment horizontal="center" vertical="top"/>
    </xf>
    <xf numFmtId="0" fontId="2" fillId="0" borderId="1" xfId="0" applyFont="1" applyBorder="1" applyAlignment="1">
      <alignment horizontal="left" wrapText="1"/>
    </xf>
    <xf numFmtId="164" fontId="0" fillId="0" borderId="1" xfId="0" applyNumberFormat="1" applyBorder="1" applyAlignment="1">
      <alignment horizontal="center" vertical="center"/>
    </xf>
    <xf numFmtId="0" fontId="0" fillId="0" borderId="1" xfId="0" applyBorder="1" applyAlignment="1">
      <alignment wrapText="1"/>
    </xf>
    <xf numFmtId="0" fontId="0" fillId="0" borderId="1" xfId="0" applyBorder="1" applyAlignment="1">
      <alignment vertical="top"/>
    </xf>
    <xf numFmtId="0" fontId="0" fillId="0" borderId="0" xfId="0" applyAlignment="1">
      <alignment/>
    </xf>
    <xf numFmtId="0" fontId="0" fillId="0" borderId="1" xfId="0" applyBorder="1" applyAlignment="1">
      <alignment vertical="top" wrapText="1"/>
    </xf>
    <xf numFmtId="164" fontId="0" fillId="0" borderId="0" xfId="0" applyNumberFormat="1" applyAlignment="1">
      <alignment horizontal="right" vertical="center"/>
    </xf>
    <xf numFmtId="0" fontId="3" fillId="0" borderId="0" xfId="0" applyFont="1" applyAlignment="1">
      <alignment horizontal="center" vertical="center"/>
    </xf>
    <xf numFmtId="0" fontId="4" fillId="0" borderId="0" xfId="0" applyFont="1"/>
    <xf numFmtId="0" fontId="0" fillId="0" borderId="0" xfId="0" applyFill="1" applyBorder="1" applyAlignment="1">
      <alignment vertical="top"/>
    </xf>
    <xf numFmtId="0" fontId="0" fillId="0" borderId="0" xfId="0" applyFill="1" applyBorder="1" applyAlignment="1">
      <alignment horizontal="center" vertical="top"/>
    </xf>
    <xf numFmtId="0" fontId="0" fillId="0" borderId="1" xfId="0" applyFill="1" applyBorder="1" applyAlignment="1">
      <alignment vertical="top"/>
    </xf>
    <xf numFmtId="0" fontId="0" fillId="0" borderId="1" xfId="0" applyFill="1" applyBorder="1" applyAlignment="1">
      <alignment horizontal="center" vertical="top"/>
    </xf>
    <xf numFmtId="0" fontId="5" fillId="0" borderId="1" xfId="0" applyFont="1" applyFill="1" applyBorder="1" applyAlignment="1">
      <alignment vertical="top"/>
    </xf>
    <xf numFmtId="0" fontId="5" fillId="0" borderId="1" xfId="0" applyFont="1" applyFill="1" applyBorder="1" applyAlignment="1">
      <alignment horizontal="center" vertical="top"/>
    </xf>
    <xf numFmtId="164" fontId="5" fillId="0" borderId="1" xfId="0" applyNumberFormat="1" applyFont="1" applyBorder="1" applyAlignment="1">
      <alignment horizontal="center" vertical="center"/>
    </xf>
    <xf numFmtId="0" fontId="0" fillId="0" borderId="1" xfId="0" applyBorder="1" applyAlignment="1">
      <alignment horizontal="center" vertical="center"/>
    </xf>
    <xf numFmtId="164" fontId="0" fillId="0" borderId="2" xfId="0" applyNumberFormat="1" applyBorder="1" applyAlignment="1">
      <alignment horizontal="center" vertical="center"/>
    </xf>
    <xf numFmtId="164" fontId="5" fillId="0" borderId="0" xfId="0" applyNumberFormat="1" applyFont="1" applyAlignment="1">
      <alignment horizontal="right" vertical="center" indent="1"/>
    </xf>
    <xf numFmtId="164" fontId="0" fillId="0" borderId="3" xfId="0" applyNumberFormat="1" applyBorder="1" applyAlignment="1">
      <alignment horizontal="center" vertical="center"/>
    </xf>
    <xf numFmtId="0" fontId="0" fillId="0" borderId="4" xfId="0" applyBorder="1" applyAlignment="1">
      <alignment horizontal="center" vertical="center"/>
    </xf>
    <xf numFmtId="164" fontId="0" fillId="0" borderId="4" xfId="0" applyNumberFormat="1" applyBorder="1" applyAlignment="1">
      <alignment horizontal="center" vertical="center"/>
    </xf>
    <xf numFmtId="164" fontId="0" fillId="0" borderId="5" xfId="0" applyNumberFormat="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xf>
    <xf numFmtId="0" fontId="5" fillId="0" borderId="7" xfId="0" applyFont="1" applyBorder="1" applyAlignment="1">
      <alignment horizontal="center" vertical="center" wrapText="1"/>
    </xf>
    <xf numFmtId="164" fontId="5" fillId="0" borderId="7" xfId="0" applyNumberFormat="1" applyFont="1" applyBorder="1" applyAlignment="1">
      <alignment horizontal="center" vertical="center" wrapText="1"/>
    </xf>
    <xf numFmtId="0" fontId="5" fillId="0" borderId="8" xfId="0" applyFont="1" applyBorder="1" applyAlignment="1">
      <alignment horizontal="center" vertical="center" wrapText="1"/>
    </xf>
    <xf numFmtId="0" fontId="1" fillId="0" borderId="0" xfId="0" applyFont="1" applyFill="1" applyBorder="1" applyAlignment="1">
      <alignment horizontal="left" wrapText="1"/>
    </xf>
    <xf numFmtId="0" fontId="6" fillId="0" borderId="0" xfId="0" applyFont="1" applyAlignment="1">
      <alignment vertical="top"/>
    </xf>
    <xf numFmtId="0" fontId="6" fillId="0" borderId="0" xfId="0" applyFont="1" applyAlignment="1">
      <alignment/>
    </xf>
    <xf numFmtId="0" fontId="0" fillId="0" borderId="9" xfId="0" applyBorder="1" applyAlignment="1">
      <alignment horizontal="left" vertical="top" wrapText="1"/>
    </xf>
    <xf numFmtId="0" fontId="0" fillId="0" borderId="4" xfId="0" applyBorder="1" applyAlignment="1">
      <alignment vertical="top" wrapText="1"/>
    </xf>
    <xf numFmtId="0" fontId="6" fillId="0" borderId="0" xfId="0" applyFont="1" applyAlignment="1">
      <alignment vertical="top"/>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523875</xdr:colOff>
      <xdr:row>0</xdr:row>
      <xdr:rowOff>0</xdr:rowOff>
    </xdr:from>
    <xdr:to>
      <xdr:col>13</xdr:col>
      <xdr:colOff>219075</xdr:colOff>
      <xdr:row>3</xdr:row>
      <xdr:rowOff>1533525</xdr:rowOff>
    </xdr:to>
    <xdr:pic>
      <xdr:nvPicPr>
        <xdr:cNvPr id="3" name="Obráze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2211050" y="0"/>
          <a:ext cx="3962400" cy="2705100"/>
        </a:xfrm>
        <a:prstGeom prst="rect">
          <a:avLst/>
        </a:prstGeom>
        <a:ln>
          <a:noFill/>
        </a:ln>
      </xdr:spPr>
    </xdr:pic>
    <xdr:clientData/>
  </xdr:twoCellAnchor>
  <xdr:twoCellAnchor editAs="oneCell">
    <xdr:from>
      <xdr:col>6</xdr:col>
      <xdr:colOff>161925</xdr:colOff>
      <xdr:row>4</xdr:row>
      <xdr:rowOff>152400</xdr:rowOff>
    </xdr:from>
    <xdr:to>
      <xdr:col>13</xdr:col>
      <xdr:colOff>9525</xdr:colOff>
      <xdr:row>4</xdr:row>
      <xdr:rowOff>3228975</xdr:rowOff>
    </xdr:to>
    <xdr:pic>
      <xdr:nvPicPr>
        <xdr:cNvPr id="5" name="Obrázek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1849100" y="3133725"/>
          <a:ext cx="4114800" cy="3076575"/>
        </a:xfrm>
        <a:prstGeom prst="rect">
          <a:avLst/>
        </a:prstGeom>
        <a:ln>
          <a:noFill/>
        </a:ln>
      </xdr:spPr>
    </xdr:pic>
    <xdr:clientData/>
  </xdr:twoCellAnchor>
  <xdr:twoCellAnchor editAs="oneCell">
    <xdr:from>
      <xdr:col>6</xdr:col>
      <xdr:colOff>76200</xdr:colOff>
      <xdr:row>5</xdr:row>
      <xdr:rowOff>200025</xdr:rowOff>
    </xdr:from>
    <xdr:to>
      <xdr:col>13</xdr:col>
      <xdr:colOff>504825</xdr:colOff>
      <xdr:row>5</xdr:row>
      <xdr:rowOff>3714750</xdr:rowOff>
    </xdr:to>
    <xdr:pic>
      <xdr:nvPicPr>
        <xdr:cNvPr id="7" name="Obrázek 6"/>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11763375" y="6991350"/>
          <a:ext cx="4695825" cy="3524250"/>
        </a:xfrm>
        <a:prstGeom prst="rect">
          <a:avLst/>
        </a:prstGeom>
        <a:ln>
          <a:noFill/>
        </a:ln>
      </xdr:spPr>
    </xdr:pic>
    <xdr:clientData/>
  </xdr:twoCellAnchor>
  <xdr:twoCellAnchor editAs="oneCell">
    <xdr:from>
      <xdr:col>7</xdr:col>
      <xdr:colOff>76200</xdr:colOff>
      <xdr:row>5</xdr:row>
      <xdr:rowOff>4095750</xdr:rowOff>
    </xdr:from>
    <xdr:to>
      <xdr:col>12</xdr:col>
      <xdr:colOff>542925</xdr:colOff>
      <xdr:row>8</xdr:row>
      <xdr:rowOff>57150</xdr:rowOff>
    </xdr:to>
    <xdr:pic>
      <xdr:nvPicPr>
        <xdr:cNvPr id="9" name="Obrázek 8"/>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12372975" y="10887075"/>
          <a:ext cx="3514725" cy="2828925"/>
        </a:xfrm>
        <a:prstGeom prst="rect">
          <a:avLst/>
        </a:prstGeom>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5F405-7A4B-4F5D-B257-E002A308CB35}">
  <sheetPr>
    <tabColor theme="9" tint="0.39998000860214233"/>
    <pageSetUpPr fitToPage="1"/>
  </sheetPr>
  <dimension ref="A1:F22"/>
  <sheetViews>
    <sheetView workbookViewId="0" topLeftCell="A10">
      <selection activeCell="D13" sqref="D13"/>
    </sheetView>
  </sheetViews>
  <sheetFormatPr defaultColWidth="9.140625" defaultRowHeight="15"/>
  <cols>
    <col min="1" max="1" width="5.421875" style="0" customWidth="1"/>
    <col min="2" max="2" width="16.8515625" style="0" customWidth="1"/>
    <col min="3" max="3" width="10.140625" style="0" customWidth="1"/>
    <col min="4" max="4" width="130.7109375" style="0" customWidth="1"/>
    <col min="5" max="5" width="13.7109375" style="3" customWidth="1"/>
    <col min="6" max="6" width="18.140625" style="0" customWidth="1"/>
  </cols>
  <sheetData>
    <row r="1" ht="15.75">
      <c r="A1" s="16" t="s">
        <v>21</v>
      </c>
    </row>
    <row r="3" spans="1:6" ht="30">
      <c r="A3" s="1" t="s">
        <v>22</v>
      </c>
      <c r="B3" t="s">
        <v>3</v>
      </c>
      <c r="C3" t="s">
        <v>2</v>
      </c>
      <c r="D3" t="s">
        <v>10</v>
      </c>
      <c r="E3" s="3" t="s">
        <v>0</v>
      </c>
      <c r="F3" t="s">
        <v>1</v>
      </c>
    </row>
    <row r="4" spans="1:6" ht="83.45" customHeight="1">
      <c r="A4" s="7">
        <v>1</v>
      </c>
      <c r="B4" s="11" t="s">
        <v>6</v>
      </c>
      <c r="C4" s="7">
        <v>4</v>
      </c>
      <c r="D4" s="8" t="s">
        <v>26</v>
      </c>
      <c r="E4" s="9">
        <v>4800</v>
      </c>
      <c r="F4" s="9">
        <f>E4*C4</f>
        <v>19200</v>
      </c>
    </row>
    <row r="5" spans="1:6" ht="45" customHeight="1">
      <c r="A5" s="7">
        <v>2</v>
      </c>
      <c r="B5" s="11" t="s">
        <v>7</v>
      </c>
      <c r="C5" s="7">
        <v>4</v>
      </c>
      <c r="D5" s="2" t="s">
        <v>4</v>
      </c>
      <c r="E5" s="9">
        <v>1500</v>
      </c>
      <c r="F5" s="9">
        <f aca="true" t="shared" si="0" ref="F5:F15">E5*C5</f>
        <v>6000</v>
      </c>
    </row>
    <row r="6" spans="1:6" ht="47.45" customHeight="1">
      <c r="A6" s="7">
        <v>3</v>
      </c>
      <c r="B6" s="13" t="s">
        <v>5</v>
      </c>
      <c r="C6" s="7">
        <v>6</v>
      </c>
      <c r="D6" s="10" t="s">
        <v>30</v>
      </c>
      <c r="E6" s="9">
        <v>7800</v>
      </c>
      <c r="F6" s="9">
        <f t="shared" si="0"/>
        <v>46800</v>
      </c>
    </row>
    <row r="7" spans="1:6" ht="76.15" customHeight="1">
      <c r="A7" s="7">
        <v>4</v>
      </c>
      <c r="B7" s="13" t="s">
        <v>29</v>
      </c>
      <c r="C7" s="7">
        <v>5</v>
      </c>
      <c r="D7" s="10" t="s">
        <v>23</v>
      </c>
      <c r="E7" s="9">
        <v>9800</v>
      </c>
      <c r="F7" s="9">
        <f t="shared" si="0"/>
        <v>49000</v>
      </c>
    </row>
    <row r="8" spans="1:6" ht="61.15" customHeight="1">
      <c r="A8" s="7">
        <v>5</v>
      </c>
      <c r="B8" s="13" t="s">
        <v>8</v>
      </c>
      <c r="C8" s="7">
        <v>2</v>
      </c>
      <c r="D8" s="10" t="s">
        <v>9</v>
      </c>
      <c r="E8" s="9">
        <v>7000</v>
      </c>
      <c r="F8" s="9">
        <f t="shared" si="0"/>
        <v>14000</v>
      </c>
    </row>
    <row r="9" spans="1:6" ht="44.45" customHeight="1">
      <c r="A9" s="7">
        <v>6</v>
      </c>
      <c r="B9" s="13" t="s">
        <v>31</v>
      </c>
      <c r="C9" s="7">
        <v>2</v>
      </c>
      <c r="D9" s="10" t="s">
        <v>25</v>
      </c>
      <c r="E9" s="9">
        <v>12500</v>
      </c>
      <c r="F9" s="9">
        <f t="shared" si="0"/>
        <v>25000</v>
      </c>
    </row>
    <row r="10" spans="1:6" ht="45" customHeight="1">
      <c r="A10" s="7">
        <v>7</v>
      </c>
      <c r="B10" s="13" t="s">
        <v>32</v>
      </c>
      <c r="C10" s="7">
        <v>2</v>
      </c>
      <c r="D10" s="10" t="s">
        <v>24</v>
      </c>
      <c r="E10" s="9">
        <v>12500</v>
      </c>
      <c r="F10" s="9">
        <f t="shared" si="0"/>
        <v>25000</v>
      </c>
    </row>
    <row r="11" spans="1:6" ht="58.9" customHeight="1">
      <c r="A11" s="7">
        <v>8</v>
      </c>
      <c r="B11" s="11" t="s">
        <v>18</v>
      </c>
      <c r="C11" s="7">
        <v>2</v>
      </c>
      <c r="D11" s="10" t="s">
        <v>17</v>
      </c>
      <c r="E11" s="9">
        <v>11200</v>
      </c>
      <c r="F11" s="9">
        <f t="shared" si="0"/>
        <v>22400</v>
      </c>
    </row>
    <row r="12" spans="1:6" ht="20.45" customHeight="1">
      <c r="A12" s="7">
        <v>9</v>
      </c>
      <c r="B12" s="11" t="s">
        <v>11</v>
      </c>
      <c r="C12" s="7">
        <v>1</v>
      </c>
      <c r="D12" s="13" t="s">
        <v>12</v>
      </c>
      <c r="E12" s="9">
        <v>1500</v>
      </c>
      <c r="F12" s="9">
        <f t="shared" si="0"/>
        <v>1500</v>
      </c>
    </row>
    <row r="13" spans="1:6" ht="87.6" customHeight="1">
      <c r="A13" s="7">
        <v>10</v>
      </c>
      <c r="B13" s="11" t="s">
        <v>13</v>
      </c>
      <c r="C13" s="7">
        <v>2</v>
      </c>
      <c r="D13" s="13" t="s">
        <v>15</v>
      </c>
      <c r="E13" s="9">
        <v>5200</v>
      </c>
      <c r="F13" s="9">
        <f t="shared" si="0"/>
        <v>10400</v>
      </c>
    </row>
    <row r="14" spans="1:6" ht="45.6" customHeight="1">
      <c r="A14" s="7">
        <v>11</v>
      </c>
      <c r="B14" s="11" t="s">
        <v>14</v>
      </c>
      <c r="C14" s="7">
        <v>2</v>
      </c>
      <c r="D14" s="13" t="s">
        <v>16</v>
      </c>
      <c r="E14" s="9">
        <v>1700</v>
      </c>
      <c r="F14" s="9">
        <f t="shared" si="0"/>
        <v>3400</v>
      </c>
    </row>
    <row r="15" spans="1:6" ht="31.9" customHeight="1">
      <c r="A15" s="7">
        <v>12</v>
      </c>
      <c r="B15" s="19" t="s">
        <v>27</v>
      </c>
      <c r="C15" s="20">
        <v>2</v>
      </c>
      <c r="D15" s="10" t="s">
        <v>28</v>
      </c>
      <c r="E15" s="9">
        <v>4800</v>
      </c>
      <c r="F15" s="9">
        <f t="shared" si="0"/>
        <v>9600</v>
      </c>
    </row>
    <row r="16" spans="1:6" ht="15">
      <c r="A16" s="6"/>
      <c r="B16" s="17"/>
      <c r="C16" s="18"/>
      <c r="D16" s="12"/>
      <c r="E16" s="4"/>
      <c r="F16" s="5"/>
    </row>
    <row r="17" spans="1:6" ht="15">
      <c r="A17" s="6"/>
      <c r="B17" s="17"/>
      <c r="C17" s="18"/>
      <c r="D17" s="12"/>
      <c r="E17" s="4"/>
      <c r="F17" s="5"/>
    </row>
    <row r="18" spans="1:6" ht="15">
      <c r="A18" s="6"/>
      <c r="D18" s="12"/>
      <c r="E18" s="14" t="s">
        <v>19</v>
      </c>
      <c r="F18" s="4">
        <f>SUM(F4:F15)</f>
        <v>232300</v>
      </c>
    </row>
    <row r="19" spans="1:6" ht="15">
      <c r="A19" s="6"/>
      <c r="D19" s="12"/>
      <c r="E19" s="4"/>
      <c r="F19" s="15">
        <v>0.21</v>
      </c>
    </row>
    <row r="20" spans="1:6" ht="15">
      <c r="A20" s="6"/>
      <c r="E20" s="4"/>
      <c r="F20" s="5"/>
    </row>
    <row r="21" spans="1:6" ht="15">
      <c r="A21" s="6"/>
      <c r="E21" s="14" t="s">
        <v>20</v>
      </c>
      <c r="F21" s="4">
        <f>F18-(F18*F19)</f>
        <v>183517</v>
      </c>
    </row>
    <row r="22" spans="5:6" ht="15">
      <c r="E22" s="4"/>
      <c r="F22" s="5"/>
    </row>
  </sheetData>
  <printOptions horizontalCentered="1" verticalCentered="1"/>
  <pageMargins left="0.2362204724409449" right="0.2362204724409449" top="0.35433070866141736" bottom="0.35433070866141736" header="0" footer="0"/>
  <pageSetup fitToHeight="1" fitToWidth="1"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32354-4F7C-453F-9497-1460364553DF}">
  <sheetPr>
    <tabColor rgb="FFFFFF00"/>
    <pageSetUpPr fitToPage="1"/>
  </sheetPr>
  <dimension ref="A1:F22"/>
  <sheetViews>
    <sheetView workbookViewId="0" topLeftCell="A13">
      <selection activeCell="C16" sqref="C16"/>
    </sheetView>
  </sheetViews>
  <sheetFormatPr defaultColWidth="9.140625" defaultRowHeight="15"/>
  <cols>
    <col min="1" max="1" width="5.421875" style="0" customWidth="1"/>
    <col min="2" max="2" width="16.8515625" style="0" customWidth="1"/>
    <col min="3" max="3" width="10.140625" style="0" customWidth="1"/>
    <col min="4" max="4" width="130.7109375" style="0" customWidth="1"/>
    <col min="5" max="5" width="13.7109375" style="3" customWidth="1"/>
    <col min="6" max="6" width="18.140625" style="0" customWidth="1"/>
  </cols>
  <sheetData>
    <row r="1" ht="15.75">
      <c r="A1" s="16" t="s">
        <v>21</v>
      </c>
    </row>
    <row r="3" spans="1:6" ht="30">
      <c r="A3" s="1" t="s">
        <v>22</v>
      </c>
      <c r="B3" t="s">
        <v>3</v>
      </c>
      <c r="C3" t="s">
        <v>2</v>
      </c>
      <c r="D3" t="s">
        <v>10</v>
      </c>
      <c r="E3" s="3" t="s">
        <v>0</v>
      </c>
      <c r="F3" t="s">
        <v>1</v>
      </c>
    </row>
    <row r="4" spans="1:6" ht="83.45" customHeight="1">
      <c r="A4" s="7">
        <v>1</v>
      </c>
      <c r="B4" s="11" t="s">
        <v>6</v>
      </c>
      <c r="C4" s="7">
        <v>4</v>
      </c>
      <c r="D4" s="8" t="s">
        <v>26</v>
      </c>
      <c r="E4" s="9">
        <v>4800</v>
      </c>
      <c r="F4" s="9">
        <f>E4*C4</f>
        <v>19200</v>
      </c>
    </row>
    <row r="5" spans="1:6" ht="45" customHeight="1">
      <c r="A5" s="7">
        <v>2</v>
      </c>
      <c r="B5" s="11" t="s">
        <v>7</v>
      </c>
      <c r="C5" s="7">
        <v>4</v>
      </c>
      <c r="D5" s="2" t="s">
        <v>4</v>
      </c>
      <c r="E5" s="9">
        <v>1500</v>
      </c>
      <c r="F5" s="9">
        <f aca="true" t="shared" si="0" ref="F5:F15">E5*C5</f>
        <v>6000</v>
      </c>
    </row>
    <row r="6" spans="1:6" ht="47.45" customHeight="1">
      <c r="A6" s="7">
        <v>3</v>
      </c>
      <c r="B6" s="13" t="s">
        <v>5</v>
      </c>
      <c r="C6" s="7">
        <v>8</v>
      </c>
      <c r="D6" s="10" t="s">
        <v>30</v>
      </c>
      <c r="E6" s="9">
        <v>7800</v>
      </c>
      <c r="F6" s="9">
        <f t="shared" si="0"/>
        <v>62400</v>
      </c>
    </row>
    <row r="7" spans="1:6" ht="76.15" customHeight="1">
      <c r="A7" s="7">
        <v>4</v>
      </c>
      <c r="B7" s="13" t="s">
        <v>29</v>
      </c>
      <c r="C7" s="7">
        <v>6</v>
      </c>
      <c r="D7" s="10" t="s">
        <v>23</v>
      </c>
      <c r="E7" s="9">
        <v>9800</v>
      </c>
      <c r="F7" s="9">
        <f t="shared" si="0"/>
        <v>58800</v>
      </c>
    </row>
    <row r="8" spans="1:6" ht="61.15" customHeight="1">
      <c r="A8" s="7">
        <v>5</v>
      </c>
      <c r="B8" s="13" t="s">
        <v>8</v>
      </c>
      <c r="C8" s="7">
        <v>2</v>
      </c>
      <c r="D8" s="10" t="s">
        <v>9</v>
      </c>
      <c r="E8" s="9">
        <v>7000</v>
      </c>
      <c r="F8" s="9">
        <f t="shared" si="0"/>
        <v>14000</v>
      </c>
    </row>
    <row r="9" spans="1:6" ht="44.45" customHeight="1">
      <c r="A9" s="7">
        <v>6</v>
      </c>
      <c r="B9" s="13" t="s">
        <v>31</v>
      </c>
      <c r="C9" s="7">
        <v>2</v>
      </c>
      <c r="D9" s="10" t="s">
        <v>25</v>
      </c>
      <c r="E9" s="9">
        <v>12500</v>
      </c>
      <c r="F9" s="9">
        <f t="shared" si="0"/>
        <v>25000</v>
      </c>
    </row>
    <row r="10" spans="1:6" ht="45" customHeight="1">
      <c r="A10" s="7">
        <v>7</v>
      </c>
      <c r="B10" s="13" t="s">
        <v>32</v>
      </c>
      <c r="C10" s="7">
        <v>2</v>
      </c>
      <c r="D10" s="10" t="s">
        <v>24</v>
      </c>
      <c r="E10" s="9">
        <v>12500</v>
      </c>
      <c r="F10" s="9">
        <f t="shared" si="0"/>
        <v>25000</v>
      </c>
    </row>
    <row r="11" spans="1:6" ht="58.9" customHeight="1">
      <c r="A11" s="7">
        <v>8</v>
      </c>
      <c r="B11" s="11" t="s">
        <v>18</v>
      </c>
      <c r="C11" s="7">
        <v>3</v>
      </c>
      <c r="D11" s="10" t="s">
        <v>17</v>
      </c>
      <c r="E11" s="9">
        <v>11200</v>
      </c>
      <c r="F11" s="9">
        <f t="shared" si="0"/>
        <v>33600</v>
      </c>
    </row>
    <row r="12" spans="1:6" ht="20.45" customHeight="1">
      <c r="A12" s="7">
        <v>9</v>
      </c>
      <c r="B12" s="11" t="s">
        <v>11</v>
      </c>
      <c r="C12" s="7">
        <v>1</v>
      </c>
      <c r="D12" s="13" t="s">
        <v>12</v>
      </c>
      <c r="E12" s="9">
        <v>1500</v>
      </c>
      <c r="F12" s="9">
        <f t="shared" si="0"/>
        <v>1500</v>
      </c>
    </row>
    <row r="13" spans="1:6" ht="87.6" customHeight="1">
      <c r="A13" s="7">
        <v>10</v>
      </c>
      <c r="B13" s="11" t="s">
        <v>13</v>
      </c>
      <c r="C13" s="7">
        <v>4</v>
      </c>
      <c r="D13" s="13" t="s">
        <v>15</v>
      </c>
      <c r="E13" s="9">
        <v>5200</v>
      </c>
      <c r="F13" s="9">
        <f t="shared" si="0"/>
        <v>20800</v>
      </c>
    </row>
    <row r="14" spans="1:6" ht="45.6" customHeight="1">
      <c r="A14" s="7">
        <v>11</v>
      </c>
      <c r="B14" s="11" t="s">
        <v>14</v>
      </c>
      <c r="C14" s="7">
        <v>4</v>
      </c>
      <c r="D14" s="13" t="s">
        <v>16</v>
      </c>
      <c r="E14" s="9">
        <v>1700</v>
      </c>
      <c r="F14" s="9">
        <f t="shared" si="0"/>
        <v>6800</v>
      </c>
    </row>
    <row r="15" spans="1:6" ht="31.9" customHeight="1">
      <c r="A15" s="7">
        <v>12</v>
      </c>
      <c r="B15" s="19" t="s">
        <v>27</v>
      </c>
      <c r="C15" s="20">
        <v>2</v>
      </c>
      <c r="D15" s="10" t="s">
        <v>28</v>
      </c>
      <c r="E15" s="9">
        <v>4800</v>
      </c>
      <c r="F15" s="9">
        <f t="shared" si="0"/>
        <v>9600</v>
      </c>
    </row>
    <row r="16" spans="1:6" ht="15">
      <c r="A16" s="6"/>
      <c r="B16" s="17"/>
      <c r="C16" s="18"/>
      <c r="D16" s="12"/>
      <c r="E16" s="4"/>
      <c r="F16" s="5"/>
    </row>
    <row r="17" spans="1:6" ht="15">
      <c r="A17" s="6"/>
      <c r="B17" s="17"/>
      <c r="C17" s="18"/>
      <c r="D17" s="12"/>
      <c r="E17" s="4"/>
      <c r="F17" s="5"/>
    </row>
    <row r="18" spans="1:6" ht="15">
      <c r="A18" s="6"/>
      <c r="D18" s="12"/>
      <c r="E18" s="14" t="s">
        <v>19</v>
      </c>
      <c r="F18" s="4">
        <f>SUM(F4:F15)</f>
        <v>282700</v>
      </c>
    </row>
    <row r="19" spans="1:6" ht="15">
      <c r="A19" s="6"/>
      <c r="D19" s="12"/>
      <c r="E19" s="4"/>
      <c r="F19" s="15">
        <v>0.21</v>
      </c>
    </row>
    <row r="20" spans="1:6" ht="15">
      <c r="A20" s="6"/>
      <c r="E20" s="4"/>
      <c r="F20" s="5"/>
    </row>
    <row r="21" spans="1:6" ht="15">
      <c r="A21" s="6"/>
      <c r="E21" s="14" t="s">
        <v>20</v>
      </c>
      <c r="F21" s="4">
        <f>F18-(F18*F19)</f>
        <v>223333</v>
      </c>
    </row>
    <row r="22" spans="5:6" ht="15">
      <c r="E22" s="4"/>
      <c r="F22" s="5"/>
    </row>
  </sheetData>
  <printOptions horizontalCentered="1" verticalCentered="1"/>
  <pageMargins left="0.2362204724409449" right="0.2362204724409449" top="0.35433070866141736" bottom="0.35433070866141736" header="0" footer="0"/>
  <pageSetup fitToHeight="1"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06056-18F3-4B37-8C98-DA91F44AFB11}">
  <sheetPr>
    <tabColor theme="9" tint="0.39998000860214233"/>
    <pageSetUpPr fitToPage="1"/>
  </sheetPr>
  <dimension ref="A1:F27"/>
  <sheetViews>
    <sheetView workbookViewId="0" topLeftCell="A14">
      <selection activeCell="C20" sqref="C20"/>
    </sheetView>
  </sheetViews>
  <sheetFormatPr defaultColWidth="9.140625" defaultRowHeight="15"/>
  <cols>
    <col min="1" max="1" width="5.421875" style="0" customWidth="1"/>
    <col min="2" max="2" width="16.8515625" style="0" customWidth="1"/>
    <col min="3" max="3" width="10.140625" style="0" customWidth="1"/>
    <col min="4" max="4" width="130.7109375" style="0" customWidth="1"/>
    <col min="5" max="5" width="13.7109375" style="3" customWidth="1"/>
    <col min="6" max="6" width="18.140625" style="0" customWidth="1"/>
  </cols>
  <sheetData>
    <row r="1" ht="15.75">
      <c r="A1" s="16" t="s">
        <v>21</v>
      </c>
    </row>
    <row r="3" spans="1:6" ht="30">
      <c r="A3" s="1" t="s">
        <v>22</v>
      </c>
      <c r="B3" t="s">
        <v>3</v>
      </c>
      <c r="C3" t="s">
        <v>2</v>
      </c>
      <c r="D3" t="s">
        <v>10</v>
      </c>
      <c r="E3" s="3" t="s">
        <v>0</v>
      </c>
      <c r="F3" t="s">
        <v>1</v>
      </c>
    </row>
    <row r="4" spans="1:6" ht="83.45" customHeight="1">
      <c r="A4" s="7">
        <v>1</v>
      </c>
      <c r="B4" s="11" t="s">
        <v>6</v>
      </c>
      <c r="C4" s="7">
        <v>4</v>
      </c>
      <c r="D4" s="8" t="s">
        <v>26</v>
      </c>
      <c r="E4" s="9">
        <v>4800</v>
      </c>
      <c r="F4" s="9">
        <f>E4*C4</f>
        <v>19200</v>
      </c>
    </row>
    <row r="5" spans="1:6" ht="45" customHeight="1">
      <c r="A5" s="7">
        <v>2</v>
      </c>
      <c r="B5" s="11" t="s">
        <v>7</v>
      </c>
      <c r="C5" s="7">
        <v>4</v>
      </c>
      <c r="D5" s="8" t="s">
        <v>4</v>
      </c>
      <c r="E5" s="9">
        <v>1500</v>
      </c>
      <c r="F5" s="9">
        <f aca="true" t="shared" si="0" ref="F5:F20">E5*C5</f>
        <v>6000</v>
      </c>
    </row>
    <row r="6" spans="1:6" ht="47.45" customHeight="1">
      <c r="A6" s="7">
        <v>3</v>
      </c>
      <c r="B6" s="13" t="s">
        <v>39</v>
      </c>
      <c r="C6" s="7">
        <v>7</v>
      </c>
      <c r="D6" s="8" t="s">
        <v>30</v>
      </c>
      <c r="E6" s="9">
        <v>7800</v>
      </c>
      <c r="F6" s="9">
        <f t="shared" si="0"/>
        <v>54600</v>
      </c>
    </row>
    <row r="7" spans="1:6" ht="47.45" customHeight="1">
      <c r="A7" s="7">
        <v>4</v>
      </c>
      <c r="B7" s="13" t="s">
        <v>40</v>
      </c>
      <c r="C7" s="7">
        <v>2</v>
      </c>
      <c r="D7" s="8" t="s">
        <v>41</v>
      </c>
      <c r="E7" s="9">
        <v>7800</v>
      </c>
      <c r="F7" s="9">
        <f t="shared" si="0"/>
        <v>15600</v>
      </c>
    </row>
    <row r="8" spans="1:6" ht="76.15" customHeight="1">
      <c r="A8" s="7">
        <v>5</v>
      </c>
      <c r="B8" s="13" t="s">
        <v>29</v>
      </c>
      <c r="C8" s="7">
        <v>4</v>
      </c>
      <c r="D8" s="8" t="s">
        <v>23</v>
      </c>
      <c r="E8" s="9">
        <v>9800</v>
      </c>
      <c r="F8" s="9">
        <f t="shared" si="0"/>
        <v>39200</v>
      </c>
    </row>
    <row r="9" spans="1:6" ht="76.15" customHeight="1">
      <c r="A9" s="7">
        <v>6</v>
      </c>
      <c r="B9" s="13" t="s">
        <v>29</v>
      </c>
      <c r="C9" s="7">
        <v>1</v>
      </c>
      <c r="D9" s="8" t="s">
        <v>38</v>
      </c>
      <c r="E9" s="9">
        <v>9800</v>
      </c>
      <c r="F9" s="9">
        <f t="shared" si="0"/>
        <v>9800</v>
      </c>
    </row>
    <row r="10" spans="1:6" ht="61.15" customHeight="1">
      <c r="A10" s="7">
        <v>7</v>
      </c>
      <c r="B10" s="13" t="s">
        <v>8</v>
      </c>
      <c r="C10" s="7">
        <v>1</v>
      </c>
      <c r="D10" s="8" t="s">
        <v>9</v>
      </c>
      <c r="E10" s="9">
        <v>7000</v>
      </c>
      <c r="F10" s="9">
        <f t="shared" si="0"/>
        <v>7000</v>
      </c>
    </row>
    <row r="11" spans="1:6" ht="21.6" customHeight="1">
      <c r="A11" s="7">
        <v>8</v>
      </c>
      <c r="B11" s="13" t="s">
        <v>45</v>
      </c>
      <c r="C11" s="7">
        <v>1</v>
      </c>
      <c r="D11" s="8" t="s">
        <v>46</v>
      </c>
      <c r="E11" s="9">
        <v>2500</v>
      </c>
      <c r="F11" s="9">
        <f t="shared" si="0"/>
        <v>2500</v>
      </c>
    </row>
    <row r="12" spans="1:6" ht="44.45" customHeight="1">
      <c r="A12" s="7">
        <v>9</v>
      </c>
      <c r="B12" s="13" t="s">
        <v>31</v>
      </c>
      <c r="C12" s="7">
        <v>2</v>
      </c>
      <c r="D12" s="8" t="s">
        <v>25</v>
      </c>
      <c r="E12" s="9">
        <v>12500</v>
      </c>
      <c r="F12" s="9">
        <f t="shared" si="0"/>
        <v>25000</v>
      </c>
    </row>
    <row r="13" spans="1:6" ht="45" customHeight="1">
      <c r="A13" s="7">
        <v>10</v>
      </c>
      <c r="B13" s="13" t="s">
        <v>32</v>
      </c>
      <c r="C13" s="7">
        <v>2</v>
      </c>
      <c r="D13" s="8" t="s">
        <v>24</v>
      </c>
      <c r="E13" s="9">
        <v>12500</v>
      </c>
      <c r="F13" s="9">
        <f t="shared" si="0"/>
        <v>25000</v>
      </c>
    </row>
    <row r="14" spans="1:6" ht="58.9" customHeight="1">
      <c r="A14" s="7">
        <v>11</v>
      </c>
      <c r="B14" s="11" t="s">
        <v>18</v>
      </c>
      <c r="C14" s="7">
        <v>2</v>
      </c>
      <c r="D14" s="8" t="s">
        <v>17</v>
      </c>
      <c r="E14" s="9">
        <v>11200</v>
      </c>
      <c r="F14" s="9">
        <f t="shared" si="0"/>
        <v>22400</v>
      </c>
    </row>
    <row r="15" spans="1:6" ht="58.9" customHeight="1">
      <c r="A15" s="7">
        <v>12</v>
      </c>
      <c r="B15" s="11" t="s">
        <v>18</v>
      </c>
      <c r="C15" s="7">
        <v>1</v>
      </c>
      <c r="D15" s="8" t="s">
        <v>37</v>
      </c>
      <c r="E15" s="9">
        <v>11200</v>
      </c>
      <c r="F15" s="9">
        <f t="shared" si="0"/>
        <v>11200</v>
      </c>
    </row>
    <row r="16" spans="1:6" ht="20.45" customHeight="1">
      <c r="A16" s="7">
        <v>13</v>
      </c>
      <c r="B16" s="11" t="s">
        <v>11</v>
      </c>
      <c r="C16" s="7">
        <v>1</v>
      </c>
      <c r="D16" s="8" t="s">
        <v>42</v>
      </c>
      <c r="E16" s="9">
        <v>1500</v>
      </c>
      <c r="F16" s="9">
        <f t="shared" si="0"/>
        <v>1500</v>
      </c>
    </row>
    <row r="17" spans="1:6" ht="87.6" customHeight="1">
      <c r="A17" s="7">
        <v>14</v>
      </c>
      <c r="B17" s="11" t="s">
        <v>13</v>
      </c>
      <c r="C17" s="7">
        <v>3</v>
      </c>
      <c r="D17" s="8" t="s">
        <v>33</v>
      </c>
      <c r="E17" s="9">
        <v>4300</v>
      </c>
      <c r="F17" s="9">
        <f t="shared" si="0"/>
        <v>12900</v>
      </c>
    </row>
    <row r="18" spans="1:6" ht="87.6" customHeight="1">
      <c r="A18" s="7">
        <v>15</v>
      </c>
      <c r="B18" s="11" t="s">
        <v>35</v>
      </c>
      <c r="C18" s="7">
        <v>2</v>
      </c>
      <c r="D18" s="8" t="s">
        <v>36</v>
      </c>
      <c r="E18" s="9">
        <v>4300</v>
      </c>
      <c r="F18" s="9">
        <f t="shared" si="0"/>
        <v>8600</v>
      </c>
    </row>
    <row r="19" spans="1:6" ht="45.6" customHeight="1">
      <c r="A19" s="7">
        <v>16</v>
      </c>
      <c r="B19" s="11" t="s">
        <v>14</v>
      </c>
      <c r="C19" s="7">
        <v>3</v>
      </c>
      <c r="D19" s="8" t="s">
        <v>34</v>
      </c>
      <c r="E19" s="9">
        <v>1400</v>
      </c>
      <c r="F19" s="9">
        <f t="shared" si="0"/>
        <v>4200</v>
      </c>
    </row>
    <row r="20" spans="1:6" ht="31.9" customHeight="1">
      <c r="A20" s="7">
        <v>17</v>
      </c>
      <c r="B20" s="21" t="s">
        <v>27</v>
      </c>
      <c r="C20" s="22">
        <v>5</v>
      </c>
      <c r="D20" s="8" t="s">
        <v>28</v>
      </c>
      <c r="E20" s="9">
        <v>4800</v>
      </c>
      <c r="F20" s="23">
        <f t="shared" si="0"/>
        <v>24000</v>
      </c>
    </row>
    <row r="21" spans="1:6" ht="15">
      <c r="A21" s="6"/>
      <c r="B21" s="17"/>
      <c r="C21" s="18"/>
      <c r="D21" s="12"/>
      <c r="E21" s="4"/>
      <c r="F21" s="5"/>
    </row>
    <row r="22" spans="1:6" ht="15">
      <c r="A22" s="6"/>
      <c r="B22" s="17"/>
      <c r="C22" s="18"/>
      <c r="D22" s="12"/>
      <c r="E22" s="4"/>
      <c r="F22" s="5"/>
    </row>
    <row r="23" spans="1:6" ht="15">
      <c r="A23" s="6"/>
      <c r="D23" s="12"/>
      <c r="E23" s="14" t="s">
        <v>19</v>
      </c>
      <c r="F23" s="4">
        <f>SUM(F4:F20)</f>
        <v>288700</v>
      </c>
    </row>
    <row r="24" spans="1:6" ht="15">
      <c r="A24" s="6"/>
      <c r="D24" s="12"/>
      <c r="E24" s="4"/>
      <c r="F24" s="15">
        <v>0.21</v>
      </c>
    </row>
    <row r="25" spans="1:6" ht="15">
      <c r="A25" s="6"/>
      <c r="E25" s="4"/>
      <c r="F25" s="5"/>
    </row>
    <row r="26" spans="1:6" ht="15">
      <c r="A26" s="6"/>
      <c r="E26" s="14" t="s">
        <v>20</v>
      </c>
      <c r="F26" s="4">
        <f>F23-(F23*F24)</f>
        <v>228073</v>
      </c>
    </row>
    <row r="27" spans="5:6" ht="15">
      <c r="E27" s="4"/>
      <c r="F27" s="5"/>
    </row>
  </sheetData>
  <printOptions horizontalCentered="1" verticalCentered="1"/>
  <pageMargins left="0.2362204724409449" right="0.2362204724409449" top="0.35433070866141736" bottom="0.15748031496062992" header="0" footer="0"/>
  <pageSetup fitToHeight="1" fitToWidth="1" horizontalDpi="600" verticalDpi="600" orientation="landscape" paperSize="9" scale="5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03040-EB0F-42E0-9C52-EC35E8B08888}">
  <sheetPr>
    <tabColor theme="9" tint="0.39998000860214233"/>
    <pageSetUpPr fitToPage="1"/>
  </sheetPr>
  <dimension ref="A1:H13"/>
  <sheetViews>
    <sheetView tabSelected="1" workbookViewId="0" topLeftCell="A1">
      <selection activeCell="B5" sqref="B5"/>
    </sheetView>
  </sheetViews>
  <sheetFormatPr defaultColWidth="9.140625" defaultRowHeight="15"/>
  <cols>
    <col min="1" max="1" width="27.8515625" style="0" customWidth="1"/>
    <col min="2" max="2" width="68.28125" style="0" customWidth="1"/>
    <col min="3" max="3" width="33.421875" style="0" customWidth="1"/>
    <col min="4" max="4" width="11.00390625" style="0" customWidth="1"/>
    <col min="5" max="5" width="16.57421875" style="3" customWidth="1"/>
    <col min="6" max="6" width="18.140625" style="0" customWidth="1"/>
  </cols>
  <sheetData>
    <row r="1" ht="15.75">
      <c r="A1" s="16" t="s">
        <v>63</v>
      </c>
    </row>
    <row r="2" ht="15.75" thickBot="1"/>
    <row r="3" spans="1:6" ht="60.75" thickBot="1">
      <c r="A3" s="31" t="s">
        <v>47</v>
      </c>
      <c r="B3" s="32" t="s">
        <v>48</v>
      </c>
      <c r="C3" s="32" t="s">
        <v>52</v>
      </c>
      <c r="D3" s="33" t="s">
        <v>64</v>
      </c>
      <c r="E3" s="34" t="s">
        <v>50</v>
      </c>
      <c r="F3" s="35" t="s">
        <v>49</v>
      </c>
    </row>
    <row r="4" spans="1:8" ht="142.5" customHeight="1" thickTop="1">
      <c r="A4" s="39" t="s">
        <v>53</v>
      </c>
      <c r="B4" s="40" t="s">
        <v>65</v>
      </c>
      <c r="C4" s="40" t="s">
        <v>54</v>
      </c>
      <c r="D4" s="28">
        <v>2</v>
      </c>
      <c r="E4" s="29"/>
      <c r="F4" s="30">
        <f>D4*E4</f>
        <v>0</v>
      </c>
      <c r="G4" s="5"/>
      <c r="H4" s="5"/>
    </row>
    <row r="5" spans="1:8" ht="300">
      <c r="A5" s="39" t="s">
        <v>55</v>
      </c>
      <c r="B5" s="40" t="s">
        <v>58</v>
      </c>
      <c r="C5" s="40" t="s">
        <v>56</v>
      </c>
      <c r="D5" s="24">
        <v>4</v>
      </c>
      <c r="E5" s="9"/>
      <c r="F5" s="25">
        <f aca="true" t="shared" si="0" ref="F5:F7">D5*E5</f>
        <v>0</v>
      </c>
      <c r="G5" s="5"/>
      <c r="H5" s="5"/>
    </row>
    <row r="6" spans="1:8" ht="330">
      <c r="A6" s="39" t="s">
        <v>57</v>
      </c>
      <c r="B6" s="40" t="s">
        <v>59</v>
      </c>
      <c r="C6" s="40" t="s">
        <v>60</v>
      </c>
      <c r="D6" s="24">
        <v>1</v>
      </c>
      <c r="E6" s="9"/>
      <c r="F6" s="25">
        <f t="shared" si="0"/>
        <v>0</v>
      </c>
      <c r="G6" s="5"/>
      <c r="H6" s="5"/>
    </row>
    <row r="7" spans="1:8" ht="195">
      <c r="A7" s="39" t="s">
        <v>61</v>
      </c>
      <c r="B7" s="40" t="s">
        <v>62</v>
      </c>
      <c r="C7" s="40" t="s">
        <v>60</v>
      </c>
      <c r="D7" s="24">
        <v>1</v>
      </c>
      <c r="E7" s="9"/>
      <c r="F7" s="25">
        <f t="shared" si="0"/>
        <v>0</v>
      </c>
      <c r="G7" s="5"/>
      <c r="H7" s="5"/>
    </row>
    <row r="8" spans="1:6" ht="15.75" thickBot="1">
      <c r="A8" s="6"/>
      <c r="B8" s="17"/>
      <c r="C8" s="12"/>
      <c r="E8" s="26" t="s">
        <v>51</v>
      </c>
      <c r="F8" s="27">
        <f>SUM(F4:F7)</f>
        <v>0</v>
      </c>
    </row>
    <row r="9" spans="1:6" ht="15">
      <c r="A9" s="41"/>
      <c r="B9" s="41"/>
      <c r="C9" s="36"/>
      <c r="E9" s="4"/>
      <c r="F9" s="5"/>
    </row>
    <row r="10" spans="1:6" ht="15">
      <c r="A10" s="37"/>
      <c r="B10" s="38"/>
      <c r="C10" s="36"/>
      <c r="E10" s="4"/>
      <c r="F10" s="5"/>
    </row>
    <row r="11" spans="1:6" ht="15">
      <c r="A11" s="37"/>
      <c r="B11" s="38"/>
      <c r="C11" s="36"/>
      <c r="E11" s="14"/>
      <c r="F11" s="4"/>
    </row>
    <row r="12" spans="1:6" ht="15">
      <c r="A12" s="37"/>
      <c r="B12" s="38"/>
      <c r="C12" s="36"/>
      <c r="E12" s="4"/>
      <c r="F12" s="5"/>
    </row>
    <row r="13" spans="1:2" ht="15">
      <c r="A13" s="12"/>
      <c r="B13" s="12"/>
    </row>
  </sheetData>
  <mergeCells count="1">
    <mergeCell ref="A9:B9"/>
  </mergeCells>
  <printOptions horizontalCentered="1" verticalCentered="1"/>
  <pageMargins left="0.2362204724409449" right="0.2362204724409449" top="0.35433070866141736" bottom="0.15748031496062992" header="0" footer="0"/>
  <pageSetup fitToHeight="1" fitToWidth="1" horizontalDpi="600" verticalDpi="600" orientation="landscape" paperSize="9" scale="55"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18916-A1C9-412A-A040-0F5740A07CB9}">
  <dimension ref="A1:A2"/>
  <sheetViews>
    <sheetView workbookViewId="0" topLeftCell="A1">
      <selection activeCell="A3" sqref="A3"/>
    </sheetView>
  </sheetViews>
  <sheetFormatPr defaultColWidth="9.140625" defaultRowHeight="15"/>
  <sheetData>
    <row r="1" ht="15">
      <c r="A1" t="s">
        <v>43</v>
      </c>
    </row>
    <row r="2" ht="15">
      <c r="A2" t="s">
        <v>44</v>
      </c>
    </row>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Karel Malík</cp:lastModifiedBy>
  <cp:lastPrinted>2022-06-06T13:07:57Z</cp:lastPrinted>
  <dcterms:created xsi:type="dcterms:W3CDTF">2022-05-11T08:21:40Z</dcterms:created>
  <dcterms:modified xsi:type="dcterms:W3CDTF">2022-06-07T13:45:25Z</dcterms:modified>
  <cp:category/>
  <cp:version/>
  <cp:contentType/>
  <cp:contentStatus/>
</cp:coreProperties>
</file>