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stavební\2022\1 ZMR\ředitelství\61 Hlohovec zatáčka\01 KE ZVEŘEJNĚNÍ\"/>
    </mc:Choice>
  </mc:AlternateContent>
  <bookViews>
    <workbookView xWindow="0" yWindow="0" windowWidth="28800" windowHeight="13590" activeTab="1"/>
  </bookViews>
  <sheets>
    <sheet name="Rekapitulace" sheetId="5" r:id="rId1"/>
    <sheet name="III_42230" sheetId="20" r:id="rId2"/>
  </sheets>
  <definedNames>
    <definedName name="_xlnm.Print_Area" localSheetId="0">Rekapitulace!$A$1:$B$14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20" l="1"/>
  <c r="I13" i="20"/>
  <c r="I20" i="20" l="1"/>
  <c r="A6" i="5"/>
  <c r="I14" i="20" l="1"/>
  <c r="I17" i="20" l="1"/>
  <c r="I19" i="20" l="1"/>
  <c r="L13" i="20" l="1"/>
  <c r="L9" i="20"/>
  <c r="L11" i="20" s="1"/>
  <c r="L17" i="20" l="1"/>
  <c r="L20" i="20" l="1"/>
  <c r="L18" i="20"/>
  <c r="L19" i="20"/>
  <c r="L21" i="20" l="1"/>
  <c r="L14" i="20" l="1"/>
  <c r="L15" i="20" l="1"/>
  <c r="K24" i="20" s="1"/>
  <c r="F26" i="20" l="1"/>
  <c r="K26" i="20" s="1"/>
  <c r="B6" i="5"/>
  <c r="B8" i="5" s="1"/>
  <c r="B10" i="5" s="1"/>
  <c r="B9" i="5" l="1"/>
</calcChain>
</file>

<file path=xl/sharedStrings.xml><?xml version="1.0" encoding="utf-8"?>
<sst xmlns="http://schemas.openxmlformats.org/spreadsheetml/2006/main" count="56" uniqueCount="51">
  <si>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</si>
  <si>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</si>
  <si>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</si>
  <si>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</si>
  <si>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</si>
  <si>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</si>
  <si>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</si>
  <si>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</si>
  <si>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</si>
  <si>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</si>
  <si>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</si>
  <si>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</si>
  <si>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</si>
  <si>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</si>
  <si>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</si>
  <si>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</si>
  <si>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</si>
  <si>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</si>
  <si>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</si>
  <si>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>_4KT0ROSAA</t>
  </si>
  <si>
    <t>997211511</t>
  </si>
  <si>
    <t xml:space="preserve">Vodorovná doprava suti po suchu na vzdálenost do 1 km                                               </t>
  </si>
  <si>
    <t xml:space="preserve">T    </t>
  </si>
  <si>
    <t>_4KT0RPZ32</t>
  </si>
  <si>
    <t>997221845</t>
  </si>
  <si>
    <t>_4KU0SWURH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</si>
  <si>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</si>
  <si>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</si>
  <si>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</si>
  <si>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</si>
  <si>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</si>
  <si>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</si>
  <si>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>Celková cena bez DPH:</t>
  </si>
  <si>
    <t>Celková cena s DPH: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</si>
  <si>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</si>
  <si>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</si>
  <si>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</si>
  <si>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</si>
  <si>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</si>
  <si>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</si>
  <si>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</si>
  <si>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Poplatek za uložení odpadu z asfaltových a betonových povrchů na skládce</t>
  </si>
  <si>
    <t>113154124</t>
  </si>
  <si>
    <t xml:space="preserve">Frézování živičného krytu tl do 100 mm pruh š 1 m pl do 500 m2 bez překážek v trase                       </t>
  </si>
  <si>
    <t>938909321</t>
  </si>
  <si>
    <t>SUS JMK, p.o.k.</t>
  </si>
  <si>
    <t xml:space="preserve">Asfaltový beton vrstva obrusná ACO 11 (ABS) tř. I tl 40 mm š do 3 m z nemodifikovaného asfaltu      </t>
  </si>
  <si>
    <t>577134111</t>
  </si>
  <si>
    <t>Hlohovec - oprava krytu křižovatky III/42230</t>
  </si>
  <si>
    <t>silnice III/42230 - 450 m2</t>
  </si>
  <si>
    <t>III/42230 Hlohovec zatáčka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</si>
</sst>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6" fillId="4" borderId="0" xfId="0" applyFont="1" applyFill="1" applyAlignment="1"/>
    <xf numFmtId="0" fontId="1" fillId="4" borderId="0" xfId="0" applyFont="1" applyFill="1" applyAlignment="1"/>
    <xf numFmtId="4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28</xdr:row>
      <xdr:rowOff>38100</xdr:rowOff>
    </xdr:from>
    <xdr:to>
      <xdr:col>11</xdr:col>
      <xdr:colOff>797087</xdr:colOff>
      <xdr:row>63</xdr:row>
      <xdr:rowOff>65871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0B87418-1D9D-4D69-ABF0-2E5F37583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5204460"/>
          <a:ext cx="8866667" cy="6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"/>
  <sheetViews>
    <sheetView view="pageBreakPreview" zoomScale="115" zoomScaleNormal="100" zoomScaleSheetLayoutView="115" workbookViewId="0">
      <selection activeCell="A7" sqref="A7:XFD7"/>
    </sheetView>
  </sheetViews>
  <sheetFormatPr defaultRowHeight="15" x14ac:dyDescent="0.25"/>
  <cols>
    <col min="1" max="1" width="92.85546875" customWidth="1"/>
    <col min="2" max="2" width="33" customWidth="1"/>
    <col min="3" max="272" width="8.85546875" style="18"/>
  </cols>
  <sheetData>
    <row r="1" spans="1:272" ht="23.25" x14ac:dyDescent="0.35">
      <c r="A1" s="2" t="s">
        <v>48</v>
      </c>
    </row>
    <row r="2" spans="1:272" ht="23.25" x14ac:dyDescent="0.35">
      <c r="A2" s="2" t="s">
        <v>35</v>
      </c>
    </row>
    <row r="4" spans="1:272" ht="18.75" x14ac:dyDescent="0.3">
      <c r="A4" s="1" t="s">
        <v>36</v>
      </c>
      <c r="B4" s="3" t="s">
        <v>40</v>
      </c>
    </row>
    <row r="5" spans="1:272" ht="18.75" x14ac:dyDescent="0.3">
      <c r="A5" s="1"/>
      <c r="B5" s="3"/>
    </row>
    <row r="6" spans="1:272" s="15" customFormat="1" ht="18.75" x14ac:dyDescent="0.3">
      <c r="A6" s="19" t="str">
        <f>A1</f>
        <v>Hlohovec - oprava krytu křižovatky III/42230</v>
      </c>
      <c r="B6" s="20">
        <f>III_42230!K24</f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</row>
    <row r="7" spans="1:272" ht="18.75" x14ac:dyDescent="0.3">
      <c r="A7" s="22"/>
      <c r="B7" s="23"/>
    </row>
    <row r="8" spans="1:272" ht="18.75" x14ac:dyDescent="0.3">
      <c r="A8" s="21" t="s">
        <v>38</v>
      </c>
      <c r="B8" s="20">
        <f>SUM(B6:B6)</f>
        <v>0</v>
      </c>
    </row>
    <row r="9" spans="1:272" ht="18.75" x14ac:dyDescent="0.3">
      <c r="A9" s="21" t="s">
        <v>37</v>
      </c>
      <c r="B9" s="20">
        <f>B8*0.21</f>
        <v>0</v>
      </c>
    </row>
    <row r="10" spans="1:272" ht="19.5" thickBot="1" x14ac:dyDescent="0.35">
      <c r="A10" s="24" t="s">
        <v>39</v>
      </c>
      <c r="B10" s="25">
        <f>B8*1.21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Normal="100" zoomScaleSheetLayoutView="100" workbookViewId="0">
      <selection activeCell="P15" sqref="P15"/>
    </sheetView>
  </sheetViews>
  <sheetFormatPr defaultColWidth="9.140625" defaultRowHeight="15" x14ac:dyDescent="0.25"/>
  <cols>
    <col min="1" max="1" width="5.5703125" style="14" customWidth="1"/>
    <col min="2" max="2" width="10.140625" style="14" customWidth="1"/>
    <col min="3" max="4" width="9.7109375" style="14" customWidth="1"/>
    <col min="5" max="7" width="9.140625" style="14"/>
    <col min="8" max="8" width="29.7109375" style="14" customWidth="1"/>
    <col min="9" max="9" width="11.7109375" style="14" customWidth="1"/>
    <col min="10" max="10" width="6.28515625" style="14" customWidth="1"/>
    <col min="11" max="11" width="12.7109375" style="14" customWidth="1"/>
    <col min="12" max="12" width="13.7109375" style="14" customWidth="1"/>
    <col min="13" max="13" width="16.7109375" style="15" hidden="1" customWidth="1"/>
    <col min="14" max="16384" width="9.140625" style="15"/>
  </cols>
  <sheetData>
    <row r="1" spans="1:13" ht="15" customHeight="1" x14ac:dyDescent="0.25">
      <c r="A1" s="33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15" customHeight="1" x14ac:dyDescent="0.25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3" x14ac:dyDescent="0.25">
      <c r="A5" s="14" t="s">
        <v>0</v>
      </c>
      <c r="B5" s="15"/>
      <c r="C5" s="14" t="s">
        <v>45</v>
      </c>
      <c r="D5" s="15"/>
      <c r="E5" s="15"/>
      <c r="F5" s="15"/>
      <c r="G5" s="15"/>
      <c r="H5" s="15"/>
      <c r="I5" s="15"/>
      <c r="J5" s="15"/>
      <c r="K5" s="15"/>
      <c r="L5" s="15"/>
    </row>
    <row r="6" spans="1:13" ht="15.75" thickBot="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15.75" thickBot="1" x14ac:dyDescent="0.3">
      <c r="A7" s="36" t="s">
        <v>1</v>
      </c>
      <c r="B7" s="37"/>
      <c r="C7" s="38" t="s">
        <v>2</v>
      </c>
      <c r="D7" s="39"/>
      <c r="E7" s="39"/>
      <c r="F7" s="39"/>
      <c r="G7" s="39"/>
      <c r="H7" s="39"/>
      <c r="I7" s="5" t="s">
        <v>3</v>
      </c>
      <c r="J7" s="13" t="s">
        <v>4</v>
      </c>
      <c r="K7" s="5" t="s">
        <v>5</v>
      </c>
      <c r="L7" s="5" t="s">
        <v>6</v>
      </c>
    </row>
    <row r="8" spans="1:13" x14ac:dyDescent="0.25">
      <c r="A8" s="6">
        <v>1</v>
      </c>
      <c r="B8" s="40" t="s">
        <v>7</v>
      </c>
      <c r="C8" s="41"/>
      <c r="D8" s="41"/>
      <c r="E8" s="41"/>
      <c r="F8" s="41"/>
      <c r="G8" s="42"/>
      <c r="H8" s="43"/>
      <c r="I8" s="43"/>
      <c r="J8" s="43"/>
      <c r="K8" s="43"/>
      <c r="L8" s="43"/>
    </row>
    <row r="9" spans="1:13" x14ac:dyDescent="0.25">
      <c r="A9" s="4">
        <v>1</v>
      </c>
      <c r="B9" s="7" t="s">
        <v>42</v>
      </c>
      <c r="C9" s="44" t="s">
        <v>43</v>
      </c>
      <c r="D9" s="45"/>
      <c r="E9" s="45"/>
      <c r="F9" s="45"/>
      <c r="G9" s="45"/>
      <c r="H9" s="45"/>
      <c r="I9" s="11">
        <v>430</v>
      </c>
      <c r="J9" s="12" t="s">
        <v>8</v>
      </c>
      <c r="K9" s="8"/>
      <c r="L9" s="9">
        <f>ROUND(I9*K9,2)</f>
        <v>0</v>
      </c>
      <c r="M9" s="15" t="s">
        <v>9</v>
      </c>
    </row>
    <row r="10" spans="1:13" s="17" customFormat="1" x14ac:dyDescent="0.25">
      <c r="A10" s="4"/>
      <c r="B10" s="7"/>
      <c r="C10" s="46" t="s">
        <v>49</v>
      </c>
      <c r="D10" s="45"/>
      <c r="E10" s="45"/>
      <c r="F10" s="45"/>
      <c r="G10" s="45"/>
      <c r="H10" s="45"/>
      <c r="I10" s="11"/>
      <c r="J10" s="26"/>
      <c r="K10" s="8"/>
      <c r="L10" s="9"/>
    </row>
    <row r="11" spans="1:13" x14ac:dyDescent="0.25">
      <c r="A11" s="27"/>
      <c r="B11" s="28"/>
      <c r="C11" s="28"/>
      <c r="D11" s="28"/>
      <c r="E11" s="28"/>
      <c r="F11" s="28"/>
      <c r="G11" s="29" t="s">
        <v>10</v>
      </c>
      <c r="H11" s="30"/>
      <c r="I11" s="30"/>
      <c r="J11" s="30"/>
      <c r="K11" s="30"/>
      <c r="L11" s="10">
        <f>SUM(L9:L9)</f>
        <v>0</v>
      </c>
    </row>
    <row r="12" spans="1:13" x14ac:dyDescent="0.25">
      <c r="A12" s="6">
        <v>5</v>
      </c>
      <c r="B12" s="31" t="s">
        <v>11</v>
      </c>
      <c r="C12" s="32"/>
      <c r="D12" s="32"/>
      <c r="E12" s="32"/>
      <c r="F12" s="32"/>
      <c r="G12" s="27"/>
      <c r="H12" s="28"/>
      <c r="I12" s="28"/>
      <c r="J12" s="28"/>
      <c r="K12" s="28"/>
      <c r="L12" s="28"/>
    </row>
    <row r="13" spans="1:13" x14ac:dyDescent="0.25">
      <c r="A13" s="4">
        <v>2</v>
      </c>
      <c r="B13" s="7" t="s">
        <v>12</v>
      </c>
      <c r="C13" s="44" t="s">
        <v>13</v>
      </c>
      <c r="D13" s="45"/>
      <c r="E13" s="45"/>
      <c r="F13" s="45"/>
      <c r="G13" s="45"/>
      <c r="H13" s="45"/>
      <c r="I13" s="11">
        <f>I9</f>
        <v>430</v>
      </c>
      <c r="J13" s="12" t="s">
        <v>8</v>
      </c>
      <c r="K13" s="8"/>
      <c r="L13" s="9">
        <f>ROUND(I13*K13,2)</f>
        <v>0</v>
      </c>
      <c r="M13" s="15" t="s">
        <v>14</v>
      </c>
    </row>
    <row r="14" spans="1:13" x14ac:dyDescent="0.25">
      <c r="A14" s="4">
        <v>3</v>
      </c>
      <c r="B14" s="7" t="s">
        <v>47</v>
      </c>
      <c r="C14" s="44" t="s">
        <v>46</v>
      </c>
      <c r="D14" s="45"/>
      <c r="E14" s="45"/>
      <c r="F14" s="45"/>
      <c r="G14" s="45"/>
      <c r="H14" s="45"/>
      <c r="I14" s="11">
        <f>I9</f>
        <v>430</v>
      </c>
      <c r="J14" s="12" t="s">
        <v>8</v>
      </c>
      <c r="K14" s="8"/>
      <c r="L14" s="9">
        <f t="shared" ref="L14" si="0">ROUND(I14*K14,2)</f>
        <v>0</v>
      </c>
      <c r="M14" s="15" t="s">
        <v>15</v>
      </c>
    </row>
    <row r="15" spans="1:13" x14ac:dyDescent="0.25">
      <c r="A15" s="27"/>
      <c r="B15" s="28"/>
      <c r="C15" s="28"/>
      <c r="D15" s="28"/>
      <c r="E15" s="28"/>
      <c r="F15" s="28"/>
      <c r="G15" s="29" t="s">
        <v>16</v>
      </c>
      <c r="H15" s="30"/>
      <c r="I15" s="30"/>
      <c r="J15" s="30"/>
      <c r="K15" s="30"/>
      <c r="L15" s="10">
        <f>SUM(L13:M14)</f>
        <v>0</v>
      </c>
    </row>
    <row r="16" spans="1:13" x14ac:dyDescent="0.25">
      <c r="A16" s="6">
        <v>9</v>
      </c>
      <c r="B16" s="31" t="s">
        <v>17</v>
      </c>
      <c r="C16" s="32"/>
      <c r="D16" s="32"/>
      <c r="E16" s="32"/>
      <c r="F16" s="32"/>
      <c r="G16" s="27"/>
      <c r="H16" s="28"/>
      <c r="I16" s="28"/>
      <c r="J16" s="28"/>
      <c r="K16" s="28"/>
      <c r="L16" s="28"/>
    </row>
    <row r="17" spans="1:13" x14ac:dyDescent="0.25">
      <c r="A17" s="4">
        <v>4</v>
      </c>
      <c r="B17" s="7" t="s">
        <v>44</v>
      </c>
      <c r="C17" s="44" t="s">
        <v>34</v>
      </c>
      <c r="D17" s="45"/>
      <c r="E17" s="45"/>
      <c r="F17" s="45"/>
      <c r="G17" s="45"/>
      <c r="H17" s="45"/>
      <c r="I17" s="11">
        <f>I9</f>
        <v>430</v>
      </c>
      <c r="J17" s="12" t="s">
        <v>8</v>
      </c>
      <c r="K17" s="8"/>
      <c r="L17" s="9">
        <f t="shared" ref="L17:L20" si="1">ROUND(I17*K17,2)</f>
        <v>0</v>
      </c>
      <c r="M17" s="15" t="s">
        <v>19</v>
      </c>
    </row>
    <row r="18" spans="1:13" x14ac:dyDescent="0.25">
      <c r="A18" s="4">
        <v>5</v>
      </c>
      <c r="B18" s="7" t="s">
        <v>20</v>
      </c>
      <c r="C18" s="44" t="s">
        <v>21</v>
      </c>
      <c r="D18" s="45"/>
      <c r="E18" s="45"/>
      <c r="F18" s="45"/>
      <c r="G18" s="45"/>
      <c r="H18" s="45"/>
      <c r="I18" s="11">
        <f>I9*0.04*2.36</f>
        <v>40.591999999999999</v>
      </c>
      <c r="J18" s="12" t="s">
        <v>22</v>
      </c>
      <c r="K18" s="8"/>
      <c r="L18" s="9">
        <f t="shared" si="1"/>
        <v>0</v>
      </c>
      <c r="M18" s="15" t="s">
        <v>23</v>
      </c>
    </row>
    <row r="19" spans="1:13" x14ac:dyDescent="0.25">
      <c r="A19" s="4">
        <v>6</v>
      </c>
      <c r="B19" s="7" t="s">
        <v>24</v>
      </c>
      <c r="C19" s="44" t="s">
        <v>41</v>
      </c>
      <c r="D19" s="45"/>
      <c r="E19" s="45"/>
      <c r="F19" s="45"/>
      <c r="G19" s="45"/>
      <c r="H19" s="45"/>
      <c r="I19" s="11">
        <f>I18</f>
        <v>40.591999999999999</v>
      </c>
      <c r="J19" s="12" t="s">
        <v>22</v>
      </c>
      <c r="K19" s="8"/>
      <c r="L19" s="9">
        <f t="shared" si="1"/>
        <v>0</v>
      </c>
      <c r="M19" s="15" t="s">
        <v>25</v>
      </c>
    </row>
    <row r="20" spans="1:13" x14ac:dyDescent="0.25">
      <c r="A20" s="4">
        <v>7</v>
      </c>
      <c r="B20" s="7" t="s">
        <v>26</v>
      </c>
      <c r="C20" s="44" t="s">
        <v>27</v>
      </c>
      <c r="D20" s="45"/>
      <c r="E20" s="45"/>
      <c r="F20" s="45"/>
      <c r="G20" s="45"/>
      <c r="H20" s="45"/>
      <c r="I20" s="11">
        <f>I18</f>
        <v>40.591999999999999</v>
      </c>
      <c r="J20" s="12" t="s">
        <v>22</v>
      </c>
      <c r="K20" s="8"/>
      <c r="L20" s="9">
        <f t="shared" si="1"/>
        <v>0</v>
      </c>
      <c r="M20" s="15" t="s">
        <v>28</v>
      </c>
    </row>
    <row r="21" spans="1:13" x14ac:dyDescent="0.25">
      <c r="A21" s="27"/>
      <c r="B21" s="28"/>
      <c r="C21" s="28"/>
      <c r="D21" s="28"/>
      <c r="E21" s="28"/>
      <c r="F21" s="28"/>
      <c r="G21" s="29" t="s">
        <v>18</v>
      </c>
      <c r="H21" s="30"/>
      <c r="I21" s="30"/>
      <c r="J21" s="30"/>
      <c r="K21" s="30"/>
      <c r="L21" s="10">
        <f>SUM(L17:M20)</f>
        <v>0</v>
      </c>
    </row>
    <row r="22" spans="1:13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3" x14ac:dyDescent="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3" x14ac:dyDescent="0.25">
      <c r="A24" s="59" t="s">
        <v>29</v>
      </c>
      <c r="B24" s="60"/>
      <c r="C24" s="60"/>
      <c r="D24" s="62" t="s">
        <v>30</v>
      </c>
      <c r="E24" s="50"/>
      <c r="F24" s="62" t="s">
        <v>31</v>
      </c>
      <c r="G24" s="50"/>
      <c r="H24" s="57" t="s">
        <v>32</v>
      </c>
      <c r="I24" s="58"/>
      <c r="J24" s="16"/>
      <c r="K24" s="51">
        <f>L21+L15+L11</f>
        <v>0</v>
      </c>
      <c r="L24" s="52"/>
    </row>
    <row r="25" spans="1:13" x14ac:dyDescent="0.25">
      <c r="A25" s="61"/>
      <c r="B25" s="61"/>
      <c r="C25" s="61"/>
      <c r="D25" s="47"/>
      <c r="E25" s="48"/>
      <c r="F25" s="47"/>
      <c r="G25" s="48"/>
      <c r="H25" s="47"/>
      <c r="I25" s="48"/>
      <c r="J25" s="48"/>
      <c r="K25" s="48"/>
      <c r="L25" s="48"/>
    </row>
    <row r="26" spans="1:13" x14ac:dyDescent="0.25">
      <c r="A26" s="61"/>
      <c r="B26" s="61"/>
      <c r="C26" s="61"/>
      <c r="D26" s="49">
        <v>21</v>
      </c>
      <c r="E26" s="50"/>
      <c r="F26" s="51">
        <f>ROUNDUP(K24*0.21,2)</f>
        <v>0</v>
      </c>
      <c r="G26" s="52"/>
      <c r="H26" s="57" t="s">
        <v>33</v>
      </c>
      <c r="I26" s="58"/>
      <c r="J26" s="16"/>
      <c r="K26" s="51">
        <f>K24+F26+F25</f>
        <v>0</v>
      </c>
      <c r="L26" s="52"/>
    </row>
    <row r="27" spans="1:13" x14ac:dyDescent="0.2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3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x14ac:dyDescent="0.25">
      <c r="A29" s="55"/>
      <c r="B29" s="56"/>
      <c r="C29" s="55"/>
      <c r="D29" s="56"/>
      <c r="E29" s="56"/>
      <c r="F29" s="27"/>
      <c r="G29" s="28"/>
      <c r="H29" s="28"/>
      <c r="I29" s="28"/>
      <c r="J29" s="28"/>
      <c r="K29" s="28"/>
      <c r="L29" s="28"/>
    </row>
    <row r="30" spans="1:13" x14ac:dyDescent="0.25">
      <c r="A30" s="55"/>
      <c r="B30" s="56"/>
      <c r="C30" s="55"/>
      <c r="D30" s="56"/>
      <c r="E30" s="56"/>
      <c r="F30" s="27"/>
      <c r="G30" s="28"/>
      <c r="H30" s="28"/>
      <c r="I30" s="28"/>
      <c r="J30" s="28"/>
      <c r="K30" s="28"/>
      <c r="L30" s="28"/>
    </row>
  </sheetData>
  <mergeCells count="45">
    <mergeCell ref="A30:B30"/>
    <mergeCell ref="C30:E30"/>
    <mergeCell ref="F30:L30"/>
    <mergeCell ref="H26:I26"/>
    <mergeCell ref="K26:L26"/>
    <mergeCell ref="A27:L27"/>
    <mergeCell ref="A28:L28"/>
    <mergeCell ref="A29:B29"/>
    <mergeCell ref="C29:E29"/>
    <mergeCell ref="F29:L29"/>
    <mergeCell ref="A24:C26"/>
    <mergeCell ref="D24:E24"/>
    <mergeCell ref="F24:G24"/>
    <mergeCell ref="H24:I24"/>
    <mergeCell ref="K24:L24"/>
    <mergeCell ref="D25:E25"/>
    <mergeCell ref="D26:E26"/>
    <mergeCell ref="F26:G26"/>
    <mergeCell ref="C20:H20"/>
    <mergeCell ref="A21:F21"/>
    <mergeCell ref="G21:K21"/>
    <mergeCell ref="A22:L22"/>
    <mergeCell ref="A23:L23"/>
    <mergeCell ref="C19:H19"/>
    <mergeCell ref="C17:H17"/>
    <mergeCell ref="C18:H18"/>
    <mergeCell ref="F25:G25"/>
    <mergeCell ref="H25:L25"/>
    <mergeCell ref="C13:H13"/>
    <mergeCell ref="C14:H14"/>
    <mergeCell ref="A15:F15"/>
    <mergeCell ref="G15:K15"/>
    <mergeCell ref="B16:F16"/>
    <mergeCell ref="G16:L16"/>
    <mergeCell ref="A11:F11"/>
    <mergeCell ref="G11:K11"/>
    <mergeCell ref="B12:F12"/>
    <mergeCell ref="G12:L12"/>
    <mergeCell ref="A1:L4"/>
    <mergeCell ref="A7:B7"/>
    <mergeCell ref="C7:H7"/>
    <mergeCell ref="B8:F8"/>
    <mergeCell ref="G8:L8"/>
    <mergeCell ref="C9:H9"/>
    <mergeCell ref="C10:H10"/>
  </mergeCells>
  <pageMargins left="0.19685039375000002" right="0.19685039375000002" top="0.78740157499999996" bottom="0.78740157499999996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III_42230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Tomková Alena</cp:lastModifiedBy>
  <cp:lastPrinted>2022-02-03T13:52:51Z</cp:lastPrinted>
  <dcterms:created xsi:type="dcterms:W3CDTF">2016-03-02T12:32:43Z</dcterms:created>
  <dcterms:modified xsi:type="dcterms:W3CDTF">2022-07-28T11:17:55Z</dcterms:modified>
</cp:coreProperties>
</file>