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32760" yWindow="32760" windowWidth="28800" windowHeight="11865" tabRatio="936" activeTab="0"/>
  </bookViews>
  <sheets>
    <sheet name="Titulni_list" sheetId="1" r:id="rId1"/>
    <sheet name="rekapitulace" sheetId="2" r:id="rId2"/>
    <sheet name="20_NOVÉ KONSTRUKCE" sheetId="3" r:id="rId3"/>
  </sheets>
  <definedNames>
    <definedName name="_xlnm.Print_Area" localSheetId="2">'20_NOVÉ KONSTRUKCE'!$A$1:$I$36</definedName>
    <definedName name="_xlnm.Print_Area" localSheetId="1">'rekapitulace'!$A$1:$F$21</definedName>
    <definedName name="_xlnm.Print_Area" localSheetId="0">'Titulni_list'!$A$1:$D$35</definedName>
  </definedNames>
  <calcPr fullCalcOnLoad="1"/>
</workbook>
</file>

<file path=xl/sharedStrings.xml><?xml version="1.0" encoding="utf-8"?>
<sst xmlns="http://schemas.openxmlformats.org/spreadsheetml/2006/main" count="105" uniqueCount="79">
  <si>
    <t>Cena celkem s DPH</t>
  </si>
  <si>
    <t>cena materiálu *</t>
  </si>
  <si>
    <t>celková jednotková cena</t>
  </si>
  <si>
    <t xml:space="preserve">Text: </t>
  </si>
  <si>
    <t xml:space="preserve">*)  cena pouze za nákup materiálu </t>
  </si>
  <si>
    <t>Kč</t>
  </si>
  <si>
    <t>počet</t>
  </si>
  <si>
    <t xml:space="preserve">Celková cena </t>
  </si>
  <si>
    <t>měrné jednotky</t>
  </si>
  <si>
    <t>druh</t>
  </si>
  <si>
    <t>celková cena</t>
  </si>
  <si>
    <t>Specifikace na základě projektu k žádosti o stavební povolení</t>
  </si>
  <si>
    <t>REKAPITULACE</t>
  </si>
  <si>
    <t>kpl</t>
  </si>
  <si>
    <t>po dobu výstavby a předání díla bez veškerých vad a nedodělků</t>
  </si>
  <si>
    <t>NOVÉ KONSTRUKCE</t>
  </si>
  <si>
    <t>ks</t>
  </si>
  <si>
    <t>Cena celkem bez DPH</t>
  </si>
  <si>
    <t>DPH 21%</t>
  </si>
  <si>
    <t xml:space="preserve">Každá položka musí být nabídnuta kompletní a plně funkční tj. vč. dodávky, dopravy, montáže, pomocných  konstrukcí, přípomocí, provizorních  konstrukcí, spojovacího materiálu, prvků a všech potřebných spojených úkonů. Pokud není uvedeno jinak budou všechny vybourané konstrukce odvezeny na skládky dle platné legislativy.
Doplnění a kontrola položek výkazu výměr je součástí zadávacích podmínek VŘ.
</t>
  </si>
  <si>
    <t xml:space="preserve"> bez dopravy, pojiv, montáže atd. Cena se nezapočítává do vzorce </t>
  </si>
  <si>
    <t>Každá položka musí být nabídnuta kompletní a plně funkční tj. vč. dodávky, dopravy, montáže, pomocných  konstrukcí, přípomocí, provizorních  konstrukcí, spojovacího materiálu, prvků a všech potřebných spojených úkonů. Pokud není uvedeno jinak budou všechny vybourané konstrukce odvezeny na skládky dle platné legislativy.
Doplnění a kontrola položek výkazu výměr je součástí zadávacích podmínek VŘ.</t>
  </si>
  <si>
    <t>ARCHEOPARK MIKULČICE - úpravy návštěvnického centra</t>
  </si>
  <si>
    <t>komplet, vč. montáže a dopravy</t>
  </si>
  <si>
    <t>;</t>
  </si>
  <si>
    <t>ARCHEOPARK MIKULČICE - úpravy návštěvnického centra - stavební část</t>
  </si>
  <si>
    <t>Krycí list rozpočtu</t>
  </si>
  <si>
    <t>Číslo zakázky</t>
  </si>
  <si>
    <t>Zakázka</t>
  </si>
  <si>
    <t>Komentář</t>
  </si>
  <si>
    <t>Popis verze</t>
  </si>
  <si>
    <t>Základní rozpočet</t>
  </si>
  <si>
    <t>Komentář verze</t>
  </si>
  <si>
    <t>Adresa</t>
  </si>
  <si>
    <t>Archeopark Mikulčice</t>
  </si>
  <si>
    <t>Datum zahájení</t>
  </si>
  <si>
    <t>Rok</t>
  </si>
  <si>
    <t>Datum dokončení</t>
  </si>
  <si>
    <t>Typ Firmy</t>
  </si>
  <si>
    <t>Název</t>
  </si>
  <si>
    <t>Kontaktní osoba</t>
  </si>
  <si>
    <t>Telefon</t>
  </si>
  <si>
    <t>Význam (funkce)</t>
  </si>
  <si>
    <t>Jméno</t>
  </si>
  <si>
    <t>Zpracovatel</t>
  </si>
  <si>
    <t>MS architekti s.r.o.</t>
  </si>
  <si>
    <t>U Nikolajky 15, Praha 5, 150 00</t>
  </si>
  <si>
    <t>Kód stavebního objektu</t>
  </si>
  <si>
    <t>Popis objektu</t>
  </si>
  <si>
    <t>Kód zatřídění</t>
  </si>
  <si>
    <t>Zatřídění</t>
  </si>
  <si>
    <t>SO 1.</t>
  </si>
  <si>
    <t>Návštěvnické centrum</t>
  </si>
  <si>
    <t>801</t>
  </si>
  <si>
    <t>Budovy občanské výstavby</t>
  </si>
  <si>
    <t>Celkem (bez DPH)</t>
  </si>
  <si>
    <t>Celkem (včetně DPH)</t>
  </si>
  <si>
    <t>Za zhotovitele</t>
  </si>
  <si>
    <t>Za objednatele</t>
  </si>
  <si>
    <t>Jméno :</t>
  </si>
  <si>
    <t>Datum :</t>
  </si>
  <si>
    <t>Podpis:</t>
  </si>
  <si>
    <t>Podpis :</t>
  </si>
  <si>
    <t>Poznámka :</t>
  </si>
  <si>
    <t>Vnitrostaveništní přesun hmot pro zařízovací předměty, výšky do 6 m</t>
  </si>
  <si>
    <t>D+M plně automatický kávovar, doporučená denní kapacita cca 80 šálků, pevné připojení na vodu, napájení 230 V,orientační rozměry 550x400x600 mm, vč. dopravy, montáže a připojení na všechny IS</t>
  </si>
  <si>
    <t>ARCHEOPARK MIKULČICE - úpravy návštěvnického centra 
CÁST - gastro zařízení</t>
  </si>
  <si>
    <t>Archeopark Mikulčice - úpravy návštěvnického centra - gastro zařízení</t>
  </si>
  <si>
    <t>Prvky - vybavení gastra</t>
  </si>
  <si>
    <t>D+M Mraznička – podpultová mraznička z nerezové oceli, orientační rozměry 600x585x850 mm o objemu cca 200L. Chlazení na teploty -10 °C až -25 °C. Připojení na napájení 230V, orientační příkon 110W. Měnitelný kloub otvírání dveří. Třída účinnosti min. A.</t>
  </si>
  <si>
    <t>D+M Chladicí vitrína – samostojící chladicí vitrína z nerezové oceli s obsluhou ze zápultí přes posuvná dvířka. S policemi pro vystavování prodávaného zboží. Orientační rozměry 1000x1400x750 mm a objem cca 500 L. Chlazeno vzduchem na teploty 2 °C až 8 °C. Připojení na napájení 230V, orientační příkon 630W. S automatickým odpařováním kondenzátu.</t>
  </si>
  <si>
    <t xml:space="preserve">Přesun obalových hmot a jiné materiály určené k likvidaci do výšky 6m 
</t>
  </si>
  <si>
    <t>kg</t>
  </si>
  <si>
    <t>vč odvozu na skládku a sládkovného, vč. dokladů o uložení na skládce</t>
  </si>
  <si>
    <t>D+M Chladicí skříň – podpultová chladnička z nerezové oceli, orientační rozměry 600x585x850 mm o objemu cca 200L. Chlazení na teploty 0 °C až 8 °C. Připojení na napájení 230V, orientační příkon 100W. Měnitelný kloub otvírání dveří. Třída účinnosti min. A</t>
  </si>
  <si>
    <t>Dle výkresů D1.1.4a/b, D1.1.14, D1.1.15, D1.1.16</t>
  </si>
  <si>
    <t>012.1</t>
  </si>
  <si>
    <t>D+M Trojdílný odpadkový koš – pro tříděný odpad papír, plast, směsný. Samostatně stojící, nerezový, nášlapný, s vyjímatelnými nádobami a identifikací obsahu na víku. Orientační rozměry 610x490x800 mm, orientačn objem 50l (pro zákazníky, umístěno u vstupu do 1.01c)</t>
  </si>
  <si>
    <t>D+M Trojdílný odpadkový koš – pro tříděný odpad papír, plast, směsný. Vestavěný, plastový, bez nášlapu, s výsuvným rámem. Orientační rozměry 550x500x700 mm, orientační objem 15l/nádoba. (pro prodejní zázemí)</t>
  </si>
</sst>
</file>

<file path=xl/styles.xml><?xml version="1.0" encoding="utf-8"?>
<styleSheet xmlns="http://schemas.openxmlformats.org/spreadsheetml/2006/main">
  <numFmts count="6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&quot;CZK&quot;;\-#,##0&quot;CZK&quot;"/>
    <numFmt numFmtId="167" formatCode="#,##0&quot;CZK&quot;;[Red]\-#,##0&quot;CZK&quot;"/>
    <numFmt numFmtId="168" formatCode="#,##0.00&quot;CZK&quot;;\-#,##0.00&quot;CZK&quot;"/>
    <numFmt numFmtId="169" formatCode="#,##0.00&quot;CZK&quot;;[Red]\-#,##0.00&quot;CZK&quot;"/>
    <numFmt numFmtId="170" formatCode="_-* #,##0&quot;CZK&quot;_-;\-* #,##0&quot;CZK&quot;_-;_-* &quot;-&quot;&quot;CZK&quot;_-;_-@_-"/>
    <numFmt numFmtId="171" formatCode="_-* #,##0_C_Z_K_-;\-* #,##0_C_Z_K_-;_-* &quot;-&quot;_C_Z_K_-;_-@_-"/>
    <numFmt numFmtId="172" formatCode="_-* #,##0.00&quot;CZK&quot;_-;\-* #,##0.00&quot;CZK&quot;_-;_-* &quot;-&quot;??&quot;CZK&quot;_-;_-@_-"/>
    <numFmt numFmtId="173" formatCode="_-* #,##0.00_C_Z_K_-;\-* #,##0.00_C_Z_K_-;_-* &quot;-&quot;??_C_Z_K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#,##0.00\ &quot;Kč&quot;"/>
    <numFmt numFmtId="181" formatCode="###,##\-0,000"/>
    <numFmt numFmtId="182" formatCode="#,##0\ &quot;Kč&quot;"/>
    <numFmt numFmtId="183" formatCode=";;;"/>
    <numFmt numFmtId="184" formatCode="00\-0000"/>
    <numFmt numFmtId="185" formatCode="000"/>
    <numFmt numFmtId="186" formatCode="000\ 00"/>
    <numFmt numFmtId="187" formatCode="[$$-C09]#,##0.00"/>
    <numFmt numFmtId="188" formatCode="[$$-409]#,##0.00"/>
    <numFmt numFmtId="189" formatCode="0.E+00"/>
    <numFmt numFmtId="190" formatCode="0.0%"/>
    <numFmt numFmtId="191" formatCode="#,##0.000"/>
    <numFmt numFmtId="192" formatCode="#,##0.00\ _K_č"/>
    <numFmt numFmtId="193" formatCode="#"/>
    <numFmt numFmtId="194" formatCode="[$-405]d\.\ mmmm\ yyyy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#,##0.00000"/>
    <numFmt numFmtId="199" formatCode="#,##0.000;\-#,##0.000"/>
    <numFmt numFmtId="200" formatCode="#,##0.00000;\-#,##0.00000"/>
    <numFmt numFmtId="201" formatCode="#,##0.0;\-#,##0.0"/>
    <numFmt numFmtId="202" formatCode="##,###,000"/>
    <numFmt numFmtId="203" formatCode="[$¥€-2]\ #\ ##,000_);[Red]\([$€-2]\ #\ ##,000\)"/>
    <numFmt numFmtId="204" formatCode="#,##0.0\ &quot;Kč&quot;"/>
    <numFmt numFmtId="205" formatCode="###\ ###\ ###\ ##0.00"/>
    <numFmt numFmtId="206" formatCode="[$-405]dddd\ d\.\ mmmm\ yyyy"/>
    <numFmt numFmtId="207" formatCode="0.000"/>
    <numFmt numFmtId="208" formatCode="0.0"/>
    <numFmt numFmtId="209" formatCode="_-* #,##0.00\ _K_č_-;\-* #,##0.00\ _K_č_-;_-* \-??\ _K_č_-;_-@_-"/>
    <numFmt numFmtId="210" formatCode="_(#,##0\._);;;_(@_)"/>
    <numFmt numFmtId="211" formatCode="_(#,##0.00_);[Red]&quot;- &quot;#,##0.00_);\–??;_(@_)"/>
    <numFmt numFmtId="212" formatCode="_-* #,##0.0\ _K_č_-;\-* #,##0.0\ _K_č_-;_-* \-?\ _K_č_-;_-@_-"/>
    <numFmt numFmtId="213" formatCode="#,##0.0"/>
    <numFmt numFmtId="214" formatCode="#,##0.0_ ;\-#,##0.0\ "/>
    <numFmt numFmtId="215" formatCode="[$-405]General"/>
    <numFmt numFmtId="216" formatCode="[$-405]d&quot;.&quot;m&quot;.&quot;yy"/>
    <numFmt numFmtId="217" formatCode="[$-405]#,##0"/>
    <numFmt numFmtId="218" formatCode="#,##0&quot; &quot;[$Kč-405];[Red]&quot;-&quot;#,##0&quot; &quot;[$Kč-405]"/>
  </numFmts>
  <fonts count="70">
    <font>
      <sz val="10"/>
      <name val="Arial CE"/>
      <family val="0"/>
    </font>
    <font>
      <u val="single"/>
      <sz val="10"/>
      <color indexed="12"/>
      <name val="Arial CE"/>
      <family val="2"/>
    </font>
    <font>
      <u val="single"/>
      <sz val="10"/>
      <color indexed="36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10"/>
      <name val="Arial CE"/>
      <family val="2"/>
    </font>
    <font>
      <sz val="10"/>
      <color indexed="10"/>
      <name val="Arial CE"/>
      <family val="2"/>
    </font>
    <font>
      <sz val="9"/>
      <name val="Arial CE"/>
      <family val="2"/>
    </font>
    <font>
      <sz val="9"/>
      <color indexed="12"/>
      <name val="Arial CE"/>
      <family val="2"/>
    </font>
    <font>
      <sz val="8"/>
      <color indexed="12"/>
      <name val="Arial CE"/>
      <family val="2"/>
    </font>
    <font>
      <b/>
      <sz val="10"/>
      <name val="Arial CE"/>
      <family val="2"/>
    </font>
    <font>
      <b/>
      <sz val="18"/>
      <color indexed="9"/>
      <name val="Arial CE"/>
      <family val="2"/>
    </font>
    <font>
      <b/>
      <sz val="10"/>
      <color indexed="9"/>
      <name val="Arial CE"/>
      <family val="2"/>
    </font>
    <font>
      <sz val="8"/>
      <name val="Arial CE"/>
      <family val="2"/>
    </font>
    <font>
      <b/>
      <sz val="14"/>
      <name val="Arial CE"/>
      <family val="2"/>
    </font>
    <font>
      <b/>
      <u val="single"/>
      <sz val="10"/>
      <color indexed="12"/>
      <name val="Arial CE"/>
      <family val="2"/>
    </font>
    <font>
      <sz val="10"/>
      <color indexed="12"/>
      <name val="Arial CE"/>
      <family val="2"/>
    </font>
    <font>
      <b/>
      <sz val="12"/>
      <name val="Arial CE"/>
      <family val="2"/>
    </font>
    <font>
      <b/>
      <sz val="10"/>
      <color indexed="10"/>
      <name val="Arial CE"/>
      <family val="2"/>
    </font>
    <font>
      <b/>
      <sz val="9"/>
      <color indexed="10"/>
      <name val="Arial CE"/>
      <family val="2"/>
    </font>
    <font>
      <sz val="12"/>
      <name val="Arial CE"/>
      <family val="2"/>
    </font>
    <font>
      <b/>
      <sz val="8"/>
      <name val="Arial CE"/>
      <family val="2"/>
    </font>
    <font>
      <sz val="8"/>
      <name val="Verdana"/>
      <family val="2"/>
    </font>
    <font>
      <b/>
      <sz val="14"/>
      <name val="Arial"/>
      <family val="2"/>
    </font>
    <font>
      <sz val="10"/>
      <name val="Arial"/>
      <family val="2"/>
    </font>
    <font>
      <sz val="18"/>
      <color indexed="54"/>
      <name val="Calibri Light"/>
      <family val="2"/>
    </font>
    <font>
      <u val="single"/>
      <sz val="11"/>
      <color indexed="12"/>
      <name val="Calibri"/>
      <family val="2"/>
    </font>
    <font>
      <sz val="8"/>
      <color indexed="8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i/>
      <sz val="10"/>
      <color indexed="56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 Narrow"/>
      <family val="2"/>
    </font>
    <font>
      <sz val="11"/>
      <color indexed="8"/>
      <name val="Arial"/>
      <family val="2"/>
    </font>
    <font>
      <i/>
      <sz val="11"/>
      <color indexed="56"/>
      <name val="Arial"/>
      <family val="2"/>
    </font>
    <font>
      <sz val="14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56"/>
      <name val="Arial"/>
      <family val="2"/>
    </font>
    <font>
      <b/>
      <i/>
      <sz val="14"/>
      <color indexed="56"/>
      <name val="Arial"/>
      <family val="2"/>
    </font>
    <font>
      <sz val="18"/>
      <color rgb="FF44546A"/>
      <name val="Calibri Light"/>
      <family val="2"/>
    </font>
    <font>
      <sz val="11"/>
      <color theme="1"/>
      <name val="Calibri"/>
      <family val="2"/>
    </font>
    <font>
      <sz val="8"/>
      <color rgb="FF000000"/>
      <name val="Arial"/>
      <family val="2"/>
    </font>
    <font>
      <b/>
      <sz val="14"/>
      <color rgb="FF000000"/>
      <name val="Arial"/>
      <family val="2"/>
    </font>
    <font>
      <sz val="10"/>
      <color rgb="FF000000"/>
      <name val="Arial"/>
      <family val="2"/>
    </font>
    <font>
      <i/>
      <sz val="10"/>
      <color rgb="FF002060"/>
      <name val="Arial"/>
      <family val="2"/>
    </font>
    <font>
      <b/>
      <sz val="8"/>
      <color rgb="FF000000"/>
      <name val="Arial"/>
      <family val="2"/>
    </font>
    <font>
      <b/>
      <sz val="10"/>
      <color rgb="FF000000"/>
      <name val="Arial"/>
      <family val="2"/>
    </font>
    <font>
      <b/>
      <sz val="8"/>
      <color rgb="FF000000"/>
      <name val="Arial Narrow"/>
      <family val="2"/>
    </font>
    <font>
      <sz val="11"/>
      <color rgb="FF000000"/>
      <name val="Arial"/>
      <family val="2"/>
    </font>
    <font>
      <i/>
      <sz val="11"/>
      <color rgb="FF002060"/>
      <name val="Arial"/>
      <family val="2"/>
    </font>
    <font>
      <sz val="14"/>
      <color rgb="FF000000"/>
      <name val="Arial"/>
      <family val="2"/>
    </font>
    <font>
      <b/>
      <sz val="11"/>
      <color rgb="FF000000"/>
      <name val="Arial"/>
      <family val="2"/>
    </font>
    <font>
      <b/>
      <i/>
      <sz val="11"/>
      <color rgb="FF002060"/>
      <name val="Arial"/>
      <family val="2"/>
    </font>
    <font>
      <b/>
      <i/>
      <sz val="14"/>
      <color rgb="FF002060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7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>
        <color indexed="63"/>
      </bottom>
    </border>
    <border>
      <left style="hair"/>
      <right style="hair"/>
      <top style="hair"/>
      <bottom>
        <color indexed="63"/>
      </bottom>
    </border>
    <border>
      <left style="hair">
        <color indexed="63"/>
      </left>
      <right style="hair">
        <color indexed="63"/>
      </right>
      <top style="hair">
        <color indexed="63"/>
      </top>
      <bottom style="hair"/>
    </border>
    <border>
      <left>
        <color indexed="63"/>
      </left>
      <right style="hair"/>
      <top style="hair"/>
      <bottom style="hair">
        <color indexed="63"/>
      </bottom>
    </border>
    <border>
      <left style="double"/>
      <right>
        <color indexed="63"/>
      </right>
      <top style="double"/>
      <bottom style="double"/>
    </border>
    <border>
      <left style="hair"/>
      <right/>
      <top/>
      <bottom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thin">
        <color rgb="FF000000"/>
      </top>
      <bottom/>
    </border>
    <border>
      <left style="medium"/>
      <right/>
      <top/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/>
      <top style="thin">
        <color rgb="FF000000"/>
      </top>
      <bottom/>
    </border>
    <border>
      <left style="medium"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medium"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medium"/>
      <top style="thin">
        <color rgb="FF000000"/>
      </top>
      <bottom style="thin">
        <color rgb="FF000000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thin">
        <color rgb="FF000000"/>
      </right>
      <top style="thin">
        <color rgb="FF000000"/>
      </top>
      <bottom/>
    </border>
    <border>
      <left style="medium"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medium"/>
      <top/>
      <bottom style="thin">
        <color rgb="FF000000"/>
      </bottom>
    </border>
    <border>
      <left style="thin">
        <color rgb="FF000000"/>
      </left>
      <right/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/>
      <top style="thin">
        <color rgb="FF000000"/>
      </top>
      <bottom/>
    </border>
    <border>
      <left/>
      <right style="medium"/>
      <top style="thin">
        <color rgb="FF000000"/>
      </top>
      <bottom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medium"/>
      <right style="thin">
        <color rgb="FF000000"/>
      </right>
      <top/>
      <bottom style="medium"/>
    </border>
    <border>
      <left style="thin">
        <color rgb="FF000000"/>
      </left>
      <right style="thin">
        <color rgb="FF000000"/>
      </right>
      <top/>
      <bottom style="medium"/>
    </border>
    <border>
      <left style="thin">
        <color rgb="FF000000"/>
      </left>
      <right style="medium"/>
      <top/>
      <bottom style="medium"/>
    </border>
    <border>
      <left style="medium"/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medium"/>
      <top style="medium"/>
      <bottom style="thin">
        <color rgb="FF000000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double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>
        <color indexed="63"/>
      </right>
      <top style="hair"/>
      <bottom>
        <color indexed="63"/>
      </bottom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0" borderId="1" applyNumberFormat="0" applyFill="0" applyAlignment="0" applyProtection="0"/>
    <xf numFmtId="165" fontId="0" fillId="0" borderId="0" applyFont="0" applyFill="0" applyBorder="0" applyAlignment="0" applyProtection="0"/>
    <xf numFmtId="209" fontId="3" fillId="0" borderId="0">
      <alignment/>
      <protection/>
    </xf>
    <xf numFmtId="41" fontId="3" fillId="0" borderId="0">
      <alignment/>
      <protection/>
    </xf>
    <xf numFmtId="164" fontId="0" fillId="0" borderId="0" applyFont="0" applyFill="0" applyBorder="0" applyAlignment="0" applyProtection="0"/>
    <xf numFmtId="0" fontId="3" fillId="0" borderId="0">
      <alignment/>
      <protection/>
    </xf>
    <xf numFmtId="215" fontId="5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Protection="0">
      <alignment horizontal="left"/>
    </xf>
    <xf numFmtId="0" fontId="0" fillId="0" borderId="0" applyNumberFormat="0" applyFill="0" applyBorder="0" applyProtection="0">
      <alignment horizontal="left"/>
    </xf>
    <xf numFmtId="0" fontId="7" fillId="16" borderId="2" applyNumberForma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2" fillId="0" borderId="0" applyNumberFormat="0" applyFill="0" applyBorder="0" applyAlignment="0" applyProtection="0"/>
    <xf numFmtId="0" fontId="0" fillId="18" borderId="6" applyNumberFormat="0" applyFont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3" fillId="0" borderId="7" applyNumberFormat="0" applyFill="0" applyAlignment="0" applyProtection="0"/>
    <xf numFmtId="0" fontId="14" fillId="4" borderId="0" applyNumberFormat="0" applyBorder="0" applyAlignment="0" applyProtection="0"/>
    <xf numFmtId="0" fontId="6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9" fillId="0" borderId="0" applyNumberFormat="0" applyFill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3" borderId="0" applyNumberFormat="0" applyBorder="0" applyAlignment="0" applyProtection="0"/>
  </cellStyleXfs>
  <cellXfs count="213">
    <xf numFmtId="0" fontId="0" fillId="0" borderId="0" xfId="0" applyAlignment="1">
      <alignment/>
    </xf>
    <xf numFmtId="0" fontId="0" fillId="24" borderId="0" xfId="0" applyFill="1" applyAlignment="1">
      <alignment/>
    </xf>
    <xf numFmtId="0" fontId="28" fillId="24" borderId="10" xfId="0" applyFont="1" applyFill="1" applyBorder="1" applyAlignment="1">
      <alignment horizontal="center"/>
    </xf>
    <xf numFmtId="0" fontId="25" fillId="24" borderId="0" xfId="0" applyFont="1" applyFill="1" applyAlignment="1">
      <alignment/>
    </xf>
    <xf numFmtId="0" fontId="25" fillId="17" borderId="10" xfId="0" applyFont="1" applyFill="1" applyBorder="1" applyAlignment="1">
      <alignment/>
    </xf>
    <xf numFmtId="0" fontId="30" fillId="17" borderId="11" xfId="42" applyFont="1" applyFill="1" applyBorder="1" applyAlignment="1" applyProtection="1">
      <alignment horizontal="right"/>
      <protection/>
    </xf>
    <xf numFmtId="0" fontId="25" fillId="17" borderId="12" xfId="0" applyFont="1" applyFill="1" applyBorder="1" applyAlignment="1">
      <alignment horizontal="left"/>
    </xf>
    <xf numFmtId="202" fontId="29" fillId="19" borderId="13" xfId="0" applyNumberFormat="1" applyFont="1" applyFill="1" applyBorder="1" applyAlignment="1">
      <alignment horizontal="left"/>
    </xf>
    <xf numFmtId="0" fontId="29" fillId="19" borderId="14" xfId="0" applyFont="1" applyFill="1" applyBorder="1" applyAlignment="1">
      <alignment/>
    </xf>
    <xf numFmtId="0" fontId="0" fillId="24" borderId="0" xfId="0" applyNumberFormat="1" applyFont="1" applyFill="1" applyAlignment="1">
      <alignment/>
    </xf>
    <xf numFmtId="0" fontId="24" fillId="24" borderId="15" xfId="0" applyNumberFormat="1" applyFont="1" applyFill="1" applyBorder="1" applyAlignment="1">
      <alignment horizontal="left" wrapText="1"/>
    </xf>
    <xf numFmtId="0" fontId="0" fillId="24" borderId="16" xfId="0" applyFill="1" applyBorder="1" applyAlignment="1">
      <alignment/>
    </xf>
    <xf numFmtId="0" fontId="0" fillId="24" borderId="0" xfId="0" applyNumberFormat="1" applyFont="1" applyFill="1" applyAlignment="1">
      <alignment/>
    </xf>
    <xf numFmtId="0" fontId="22" fillId="24" borderId="17" xfId="0" applyNumberFormat="1" applyFont="1" applyFill="1" applyBorder="1" applyAlignment="1">
      <alignment/>
    </xf>
    <xf numFmtId="182" fontId="0" fillId="24" borderId="0" xfId="0" applyNumberFormat="1" applyFill="1" applyAlignment="1">
      <alignment/>
    </xf>
    <xf numFmtId="182" fontId="33" fillId="19" borderId="14" xfId="0" applyNumberFormat="1" applyFont="1" applyFill="1" applyBorder="1" applyAlignment="1">
      <alignment/>
    </xf>
    <xf numFmtId="182" fontId="22" fillId="4" borderId="17" xfId="0" applyNumberFormat="1" applyFont="1" applyFill="1" applyBorder="1" applyAlignment="1">
      <alignment/>
    </xf>
    <xf numFmtId="182" fontId="20" fillId="24" borderId="17" xfId="0" applyNumberFormat="1" applyFont="1" applyFill="1" applyBorder="1" applyAlignment="1">
      <alignment/>
    </xf>
    <xf numFmtId="182" fontId="0" fillId="0" borderId="0" xfId="0" applyNumberFormat="1" applyAlignment="1">
      <alignment/>
    </xf>
    <xf numFmtId="182" fontId="0" fillId="0" borderId="0" xfId="0" applyNumberFormat="1" applyFont="1" applyAlignment="1">
      <alignment/>
    </xf>
    <xf numFmtId="182" fontId="0" fillId="24" borderId="0" xfId="0" applyNumberFormat="1" applyFont="1" applyFill="1" applyAlignment="1">
      <alignment/>
    </xf>
    <xf numFmtId="182" fontId="25" fillId="25" borderId="14" xfId="0" applyNumberFormat="1" applyFont="1" applyFill="1" applyBorder="1" applyAlignment="1">
      <alignment/>
    </xf>
    <xf numFmtId="182" fontId="25" fillId="17" borderId="10" xfId="0" applyNumberFormat="1" applyFont="1" applyFill="1" applyBorder="1" applyAlignment="1">
      <alignment/>
    </xf>
    <xf numFmtId="182" fontId="21" fillId="24" borderId="16" xfId="0" applyNumberFormat="1" applyFont="1" applyFill="1" applyBorder="1" applyAlignment="1">
      <alignment/>
    </xf>
    <xf numFmtId="0" fontId="0" fillId="24" borderId="0" xfId="0" applyFill="1" applyAlignment="1">
      <alignment horizontal="center"/>
    </xf>
    <xf numFmtId="0" fontId="22" fillId="19" borderId="17" xfId="0" applyNumberFormat="1" applyFont="1" applyFill="1" applyBorder="1" applyAlignment="1">
      <alignment/>
    </xf>
    <xf numFmtId="0" fontId="0" fillId="0" borderId="0" xfId="0" applyFill="1" applyAlignment="1">
      <alignment/>
    </xf>
    <xf numFmtId="182" fontId="36" fillId="24" borderId="10" xfId="0" applyNumberFormat="1" applyFont="1" applyFill="1" applyBorder="1" applyAlignment="1">
      <alignment horizontal="center"/>
    </xf>
    <xf numFmtId="182" fontId="28" fillId="24" borderId="10" xfId="0" applyNumberFormat="1" applyFont="1" applyFill="1" applyBorder="1" applyAlignment="1">
      <alignment horizontal="center"/>
    </xf>
    <xf numFmtId="0" fontId="20" fillId="24" borderId="0" xfId="0" applyNumberFormat="1" applyFont="1" applyFill="1" applyBorder="1" applyAlignment="1">
      <alignment/>
    </xf>
    <xf numFmtId="0" fontId="22" fillId="24" borderId="18" xfId="0" applyNumberFormat="1" applyFont="1" applyFill="1" applyBorder="1" applyAlignment="1">
      <alignment/>
    </xf>
    <xf numFmtId="0" fontId="22" fillId="0" borderId="19" xfId="0" applyNumberFormat="1" applyFont="1" applyFill="1" applyBorder="1" applyAlignment="1">
      <alignment/>
    </xf>
    <xf numFmtId="0" fontId="22" fillId="0" borderId="17" xfId="0" applyNumberFormat="1" applyFont="1" applyFill="1" applyBorder="1" applyAlignment="1">
      <alignment/>
    </xf>
    <xf numFmtId="0" fontId="22" fillId="0" borderId="0" xfId="0" applyNumberFormat="1" applyFont="1" applyFill="1" applyAlignment="1">
      <alignment/>
    </xf>
    <xf numFmtId="0" fontId="23" fillId="0" borderId="20" xfId="0" applyNumberFormat="1" applyFont="1" applyFill="1" applyBorder="1" applyAlignment="1">
      <alignment/>
    </xf>
    <xf numFmtId="0" fontId="29" fillId="26" borderId="21" xfId="0" applyFont="1" applyFill="1" applyBorder="1" applyAlignment="1">
      <alignment/>
    </xf>
    <xf numFmtId="0" fontId="22" fillId="24" borderId="19" xfId="0" applyNumberFormat="1" applyFont="1" applyFill="1" applyBorder="1" applyAlignment="1">
      <alignment/>
    </xf>
    <xf numFmtId="0" fontId="22" fillId="0" borderId="22" xfId="0" applyNumberFormat="1" applyFont="1" applyFill="1" applyBorder="1" applyAlignment="1">
      <alignment/>
    </xf>
    <xf numFmtId="0" fontId="22" fillId="0" borderId="0" xfId="0" applyNumberFormat="1" applyFont="1" applyFill="1" applyBorder="1" applyAlignment="1">
      <alignment/>
    </xf>
    <xf numFmtId="0" fontId="22" fillId="0" borderId="23" xfId="0" applyNumberFormat="1" applyFont="1" applyFill="1" applyBorder="1" applyAlignment="1">
      <alignment/>
    </xf>
    <xf numFmtId="0" fontId="22" fillId="0" borderId="0" xfId="0" applyNumberFormat="1" applyFont="1" applyFill="1" applyBorder="1" applyAlignment="1">
      <alignment horizontal="right" vertical="center"/>
    </xf>
    <xf numFmtId="0" fontId="0" fillId="0" borderId="0" xfId="0" applyNumberFormat="1" applyFont="1" applyFill="1" applyAlignment="1">
      <alignment/>
    </xf>
    <xf numFmtId="182" fontId="34" fillId="0" borderId="10" xfId="0" applyNumberFormat="1" applyFont="1" applyFill="1" applyBorder="1" applyAlignment="1">
      <alignment/>
    </xf>
    <xf numFmtId="0" fontId="0" fillId="0" borderId="24" xfId="0" applyFill="1" applyBorder="1" applyAlignment="1">
      <alignment/>
    </xf>
    <xf numFmtId="190" fontId="0" fillId="0" borderId="0" xfId="66" applyNumberFormat="1" applyFont="1" applyAlignment="1">
      <alignment/>
    </xf>
    <xf numFmtId="182" fontId="0" fillId="27" borderId="25" xfId="0" applyNumberFormat="1" applyFont="1" applyFill="1" applyBorder="1" applyAlignment="1">
      <alignment/>
    </xf>
    <xf numFmtId="182" fontId="0" fillId="27" borderId="26" xfId="0" applyNumberFormat="1" applyFont="1" applyFill="1" applyBorder="1" applyAlignment="1">
      <alignment/>
    </xf>
    <xf numFmtId="182" fontId="35" fillId="27" borderId="27" xfId="0" applyNumberFormat="1" applyFont="1" applyFill="1" applyBorder="1" applyAlignment="1">
      <alignment/>
    </xf>
    <xf numFmtId="0" fontId="39" fillId="0" borderId="0" xfId="0" applyFont="1" applyAlignment="1">
      <alignment/>
    </xf>
    <xf numFmtId="0" fontId="57" fillId="0" borderId="28" xfId="38" applyFont="1" applyBorder="1" applyAlignment="1">
      <alignment horizontal="left" vertical="top"/>
      <protection/>
    </xf>
    <xf numFmtId="0" fontId="58" fillId="0" borderId="29" xfId="38" applyFont="1" applyBorder="1" applyAlignment="1">
      <alignment horizontal="left" vertical="top" wrapText="1"/>
      <protection/>
    </xf>
    <xf numFmtId="0" fontId="59" fillId="0" borderId="30" xfId="38" applyFont="1" applyBorder="1" applyAlignment="1">
      <alignment horizontal="left" vertical="top"/>
      <protection/>
    </xf>
    <xf numFmtId="0" fontId="60" fillId="0" borderId="31" xfId="38" applyFont="1" applyBorder="1" applyAlignment="1">
      <alignment horizontal="right" vertical="top" wrapText="1"/>
      <protection/>
    </xf>
    <xf numFmtId="0" fontId="59" fillId="0" borderId="31" xfId="38" applyFont="1" applyBorder="1">
      <alignment/>
      <protection/>
    </xf>
    <xf numFmtId="216" fontId="59" fillId="0" borderId="32" xfId="38" applyNumberFormat="1" applyFont="1" applyBorder="1" applyAlignment="1">
      <alignment horizontal="right"/>
      <protection/>
    </xf>
    <xf numFmtId="0" fontId="59" fillId="0" borderId="33" xfId="38" applyFont="1" applyBorder="1" applyAlignment="1">
      <alignment vertical="top" wrapText="1"/>
      <protection/>
    </xf>
    <xf numFmtId="0" fontId="60" fillId="0" borderId="34" xfId="38" applyFont="1" applyBorder="1" applyAlignment="1">
      <alignment horizontal="right" vertical="top" wrapText="1"/>
      <protection/>
    </xf>
    <xf numFmtId="0" fontId="59" fillId="0" borderId="34" xfId="38" applyFont="1" applyBorder="1">
      <alignment/>
      <protection/>
    </xf>
    <xf numFmtId="216" fontId="59" fillId="0" borderId="35" xfId="38" applyNumberFormat="1" applyFont="1" applyBorder="1" applyAlignment="1">
      <alignment horizontal="right"/>
      <protection/>
    </xf>
    <xf numFmtId="0" fontId="61" fillId="0" borderId="36" xfId="38" applyFont="1" applyBorder="1" applyAlignment="1">
      <alignment horizontal="left" vertical="top"/>
      <protection/>
    </xf>
    <xf numFmtId="0" fontId="61" fillId="0" borderId="31" xfId="38" applyFont="1" applyBorder="1" applyAlignment="1">
      <alignment horizontal="left" vertical="top" wrapText="1"/>
      <protection/>
    </xf>
    <xf numFmtId="0" fontId="61" fillId="0" borderId="37" xfId="38" applyFont="1" applyBorder="1">
      <alignment/>
      <protection/>
    </xf>
    <xf numFmtId="0" fontId="61" fillId="0" borderId="32" xfId="38" applyFont="1" applyBorder="1">
      <alignment/>
      <protection/>
    </xf>
    <xf numFmtId="0" fontId="59" fillId="0" borderId="29" xfId="38" applyFont="1" applyBorder="1" applyAlignment="1">
      <alignment horizontal="left"/>
      <protection/>
    </xf>
    <xf numFmtId="0" fontId="59" fillId="0" borderId="38" xfId="38" applyFont="1" applyBorder="1" applyAlignment="1">
      <alignment horizontal="left" wrapText="1"/>
      <protection/>
    </xf>
    <xf numFmtId="0" fontId="59" fillId="0" borderId="39" xfId="38" applyFont="1" applyBorder="1">
      <alignment/>
      <protection/>
    </xf>
    <xf numFmtId="0" fontId="59" fillId="0" borderId="40" xfId="38" applyFont="1" applyBorder="1">
      <alignment/>
      <protection/>
    </xf>
    <xf numFmtId="0" fontId="61" fillId="0" borderId="29" xfId="38" applyFont="1" applyBorder="1">
      <alignment/>
      <protection/>
    </xf>
    <xf numFmtId="0" fontId="61" fillId="0" borderId="41" xfId="38" applyFont="1" applyBorder="1">
      <alignment/>
      <protection/>
    </xf>
    <xf numFmtId="0" fontId="62" fillId="0" borderId="37" xfId="38" applyFont="1" applyBorder="1">
      <alignment/>
      <protection/>
    </xf>
    <xf numFmtId="0" fontId="62" fillId="0" borderId="42" xfId="38" applyFont="1" applyBorder="1">
      <alignment/>
      <protection/>
    </xf>
    <xf numFmtId="0" fontId="59" fillId="0" borderId="43" xfId="38" applyFont="1" applyBorder="1" applyAlignment="1">
      <alignment horizontal="left" vertical="top"/>
      <protection/>
    </xf>
    <xf numFmtId="0" fontId="59" fillId="0" borderId="43" xfId="38" applyFont="1" applyBorder="1">
      <alignment/>
      <protection/>
    </xf>
    <xf numFmtId="0" fontId="63" fillId="0" borderId="30" xfId="38" applyFont="1" applyBorder="1" applyAlignment="1">
      <alignment horizontal="left" vertical="top"/>
      <protection/>
    </xf>
    <xf numFmtId="0" fontId="63" fillId="0" borderId="31" xfId="38" applyFont="1" applyBorder="1" applyAlignment="1">
      <alignment horizontal="left" vertical="top" wrapText="1"/>
      <protection/>
    </xf>
    <xf numFmtId="0" fontId="63" fillId="0" borderId="37" xfId="38" applyFont="1" applyBorder="1">
      <alignment/>
      <protection/>
    </xf>
    <xf numFmtId="0" fontId="63" fillId="0" borderId="32" xfId="38" applyFont="1" applyBorder="1">
      <alignment/>
      <protection/>
    </xf>
    <xf numFmtId="49" fontId="60" fillId="0" borderId="33" xfId="38" applyNumberFormat="1" applyFont="1" applyBorder="1" applyAlignment="1">
      <alignment horizontal="left" vertical="top"/>
      <protection/>
    </xf>
    <xf numFmtId="49" fontId="60" fillId="0" borderId="34" xfId="38" applyNumberFormat="1" applyFont="1" applyBorder="1" applyAlignment="1">
      <alignment horizontal="left" vertical="top" wrapText="1"/>
      <protection/>
    </xf>
    <xf numFmtId="49" fontId="60" fillId="0" borderId="44" xfId="38" applyNumberFormat="1" applyFont="1" applyBorder="1" applyAlignment="1">
      <alignment horizontal="left" vertical="top"/>
      <protection/>
    </xf>
    <xf numFmtId="49" fontId="60" fillId="0" borderId="32" xfId="38" applyNumberFormat="1" applyFont="1" applyBorder="1" applyAlignment="1">
      <alignment horizontal="left" vertical="top" wrapText="1"/>
      <protection/>
    </xf>
    <xf numFmtId="49" fontId="59" fillId="0" borderId="33" xfId="38" applyNumberFormat="1" applyFont="1" applyBorder="1" applyAlignment="1">
      <alignment horizontal="left" vertical="top"/>
      <protection/>
    </xf>
    <xf numFmtId="49" fontId="59" fillId="0" borderId="34" xfId="38" applyNumberFormat="1" applyFont="1" applyBorder="1" applyAlignment="1">
      <alignment horizontal="left" vertical="top" wrapText="1"/>
      <protection/>
    </xf>
    <xf numFmtId="49" fontId="59" fillId="0" borderId="44" xfId="38" applyNumberFormat="1" applyFont="1" applyBorder="1" applyAlignment="1">
      <alignment horizontal="left" vertical="top"/>
      <protection/>
    </xf>
    <xf numFmtId="49" fontId="59" fillId="0" borderId="32" xfId="38" applyNumberFormat="1" applyFont="1" applyBorder="1" applyAlignment="1">
      <alignment horizontal="left" vertical="top" wrapText="1"/>
      <protection/>
    </xf>
    <xf numFmtId="0" fontId="59" fillId="0" borderId="33" xfId="38" applyFont="1" applyBorder="1" applyAlignment="1">
      <alignment horizontal="left" vertical="top"/>
      <protection/>
    </xf>
    <xf numFmtId="0" fontId="59" fillId="0" borderId="34" xfId="38" applyFont="1" applyBorder="1" applyAlignment="1">
      <alignment horizontal="left" vertical="top" wrapText="1"/>
      <protection/>
    </xf>
    <xf numFmtId="0" fontId="59" fillId="0" borderId="44" xfId="38" applyFont="1" applyBorder="1" applyAlignment="1">
      <alignment horizontal="left" vertical="top"/>
      <protection/>
    </xf>
    <xf numFmtId="0" fontId="59" fillId="0" borderId="35" xfId="38" applyFont="1" applyBorder="1" applyAlignment="1">
      <alignment horizontal="left" vertical="top" wrapText="1"/>
      <protection/>
    </xf>
    <xf numFmtId="0" fontId="59" fillId="0" borderId="45" xfId="38" applyFont="1" applyBorder="1">
      <alignment/>
      <protection/>
    </xf>
    <xf numFmtId="0" fontId="59" fillId="0" borderId="38" xfId="38" applyFont="1" applyBorder="1">
      <alignment/>
      <protection/>
    </xf>
    <xf numFmtId="0" fontId="59" fillId="0" borderId="46" xfId="38" applyFont="1" applyBorder="1">
      <alignment/>
      <protection/>
    </xf>
    <xf numFmtId="217" fontId="59" fillId="0" borderId="0" xfId="38" applyNumberFormat="1" applyFont="1">
      <alignment/>
      <protection/>
    </xf>
    <xf numFmtId="0" fontId="64" fillId="0" borderId="47" xfId="38" applyFont="1" applyBorder="1" applyAlignment="1">
      <alignment horizontal="left"/>
      <protection/>
    </xf>
    <xf numFmtId="218" fontId="65" fillId="0" borderId="48" xfId="38" applyNumberFormat="1" applyFont="1" applyBorder="1">
      <alignment/>
      <protection/>
    </xf>
    <xf numFmtId="0" fontId="64" fillId="0" borderId="49" xfId="38" applyFont="1" applyBorder="1" applyAlignment="1">
      <alignment horizontal="left"/>
      <protection/>
    </xf>
    <xf numFmtId="218" fontId="65" fillId="0" borderId="50" xfId="38" applyNumberFormat="1" applyFont="1" applyBorder="1">
      <alignment/>
      <protection/>
    </xf>
    <xf numFmtId="0" fontId="59" fillId="0" borderId="49" xfId="38" applyFont="1" applyBorder="1" applyAlignment="1">
      <alignment horizontal="left"/>
      <protection/>
    </xf>
    <xf numFmtId="218" fontId="60" fillId="0" borderId="50" xfId="38" applyNumberFormat="1" applyFont="1" applyBorder="1">
      <alignment/>
      <protection/>
    </xf>
    <xf numFmtId="0" fontId="59" fillId="0" borderId="0" xfId="38" applyFont="1">
      <alignment/>
      <protection/>
    </xf>
    <xf numFmtId="0" fontId="59" fillId="0" borderId="47" xfId="38" applyFont="1" applyBorder="1" applyAlignment="1">
      <alignment horizontal="left"/>
      <protection/>
    </xf>
    <xf numFmtId="218" fontId="60" fillId="0" borderId="48" xfId="38" applyNumberFormat="1" applyFont="1" applyBorder="1">
      <alignment/>
      <protection/>
    </xf>
    <xf numFmtId="0" fontId="66" fillId="0" borderId="29" xfId="38" applyFont="1" applyBorder="1">
      <alignment/>
      <protection/>
    </xf>
    <xf numFmtId="0" fontId="66" fillId="0" borderId="39" xfId="38" applyFont="1" applyBorder="1">
      <alignment/>
      <protection/>
    </xf>
    <xf numFmtId="0" fontId="67" fillId="0" borderId="47" xfId="38" applyFont="1" applyBorder="1" applyAlignment="1">
      <alignment horizontal="left"/>
      <protection/>
    </xf>
    <xf numFmtId="218" fontId="68" fillId="0" borderId="48" xfId="38" applyNumberFormat="1" applyFont="1" applyBorder="1">
      <alignment/>
      <protection/>
    </xf>
    <xf numFmtId="0" fontId="59" fillId="0" borderId="43" xfId="58" applyFont="1" applyBorder="1">
      <alignment/>
      <protection/>
    </xf>
    <xf numFmtId="0" fontId="59" fillId="0" borderId="0" xfId="58" applyFont="1">
      <alignment/>
      <protection/>
    </xf>
    <xf numFmtId="0" fontId="59" fillId="0" borderId="49" xfId="58" applyFont="1" applyBorder="1">
      <alignment/>
      <protection/>
    </xf>
    <xf numFmtId="0" fontId="59" fillId="0" borderId="50" xfId="61" applyFont="1" applyBorder="1">
      <alignment/>
      <protection/>
    </xf>
    <xf numFmtId="0" fontId="59" fillId="0" borderId="0" xfId="38" applyFont="1" applyAlignment="1">
      <alignment vertical="center"/>
      <protection/>
    </xf>
    <xf numFmtId="0" fontId="59" fillId="0" borderId="29" xfId="58" applyFont="1" applyBorder="1">
      <alignment/>
      <protection/>
    </xf>
    <xf numFmtId="0" fontId="59" fillId="0" borderId="51" xfId="58" applyFont="1" applyBorder="1">
      <alignment/>
      <protection/>
    </xf>
    <xf numFmtId="0" fontId="59" fillId="0" borderId="52" xfId="61" applyFont="1" applyBorder="1">
      <alignment/>
      <protection/>
    </xf>
    <xf numFmtId="0" fontId="22" fillId="19" borderId="18" xfId="0" applyNumberFormat="1" applyFont="1" applyFill="1" applyBorder="1" applyAlignment="1">
      <alignment/>
    </xf>
    <xf numFmtId="0" fontId="22" fillId="0" borderId="18" xfId="0" applyNumberFormat="1" applyFont="1" applyFill="1" applyBorder="1" applyAlignment="1">
      <alignment/>
    </xf>
    <xf numFmtId="182" fontId="22" fillId="4" borderId="18" xfId="0" applyNumberFormat="1" applyFont="1" applyFill="1" applyBorder="1" applyAlignment="1">
      <alignment/>
    </xf>
    <xf numFmtId="182" fontId="20" fillId="24" borderId="18" xfId="0" applyNumberFormat="1" applyFont="1" applyFill="1" applyBorder="1" applyAlignment="1">
      <alignment/>
    </xf>
    <xf numFmtId="0" fontId="23" fillId="24" borderId="53" xfId="0" applyNumberFormat="1" applyFont="1" applyFill="1" applyBorder="1" applyAlignment="1">
      <alignment horizontal="left" wrapText="1"/>
    </xf>
    <xf numFmtId="0" fontId="24" fillId="24" borderId="22" xfId="0" applyNumberFormat="1" applyFont="1" applyFill="1" applyBorder="1" applyAlignment="1">
      <alignment horizontal="left" wrapText="1"/>
    </xf>
    <xf numFmtId="181" fontId="22" fillId="0" borderId="54" xfId="0" applyNumberFormat="1" applyFont="1" applyFill="1" applyBorder="1" applyAlignment="1" applyProtection="1">
      <alignment/>
      <protection/>
    </xf>
    <xf numFmtId="2" fontId="22" fillId="19" borderId="17" xfId="0" applyNumberFormat="1" applyFont="1" applyFill="1" applyBorder="1" applyAlignment="1">
      <alignment/>
    </xf>
    <xf numFmtId="0" fontId="22" fillId="4" borderId="17" xfId="0" applyNumberFormat="1" applyFont="1" applyFill="1" applyBorder="1" applyAlignment="1">
      <alignment/>
    </xf>
    <xf numFmtId="0" fontId="23" fillId="24" borderId="15" xfId="0" applyNumberFormat="1" applyFont="1" applyFill="1" applyBorder="1" applyAlignment="1" applyProtection="1">
      <alignment/>
      <protection/>
    </xf>
    <xf numFmtId="0" fontId="24" fillId="0" borderId="54" xfId="0" applyNumberFormat="1" applyFont="1" applyBorder="1" applyAlignment="1" applyProtection="1">
      <alignment wrapText="1"/>
      <protection/>
    </xf>
    <xf numFmtId="0" fontId="22" fillId="24" borderId="0" xfId="0" applyNumberFormat="1" applyFont="1" applyFill="1" applyAlignment="1" applyProtection="1">
      <alignment/>
      <protection/>
    </xf>
    <xf numFmtId="0" fontId="23" fillId="24" borderId="0" xfId="0" applyNumberFormat="1" applyFont="1" applyFill="1" applyAlignment="1" applyProtection="1">
      <alignment/>
      <protection/>
    </xf>
    <xf numFmtId="0" fontId="22" fillId="24" borderId="0" xfId="0" applyNumberFormat="1" applyFont="1" applyFill="1" applyAlignment="1">
      <alignment/>
    </xf>
    <xf numFmtId="0" fontId="60" fillId="0" borderId="34" xfId="38" applyFont="1" applyBorder="1" applyAlignment="1">
      <alignment horizontal="left" vertical="top" wrapText="1"/>
      <protection/>
    </xf>
    <xf numFmtId="0" fontId="60" fillId="0" borderId="35" xfId="38" applyFont="1" applyBorder="1" applyAlignment="1">
      <alignment horizontal="left" vertical="top" wrapText="1"/>
      <protection/>
    </xf>
    <xf numFmtId="0" fontId="60" fillId="0" borderId="47" xfId="38" applyFont="1" applyBorder="1">
      <alignment/>
      <protection/>
    </xf>
    <xf numFmtId="0" fontId="60" fillId="0" borderId="40" xfId="38" applyFont="1" applyBorder="1">
      <alignment/>
      <protection/>
    </xf>
    <xf numFmtId="0" fontId="38" fillId="0" borderId="30" xfId="38" applyFont="1" applyBorder="1" applyAlignment="1">
      <alignment horizontal="center"/>
      <protection/>
    </xf>
    <xf numFmtId="0" fontId="38" fillId="0" borderId="31" xfId="38" applyFont="1" applyBorder="1" applyAlignment="1">
      <alignment horizontal="center"/>
      <protection/>
    </xf>
    <xf numFmtId="0" fontId="38" fillId="0" borderId="32" xfId="38" applyFont="1" applyBorder="1" applyAlignment="1">
      <alignment horizontal="center"/>
      <protection/>
    </xf>
    <xf numFmtId="0" fontId="39" fillId="0" borderId="45" xfId="0" applyFont="1" applyBorder="1" applyAlignment="1">
      <alignment/>
    </xf>
    <xf numFmtId="0" fontId="39" fillId="0" borderId="38" xfId="0" applyFont="1" applyBorder="1" applyAlignment="1">
      <alignment/>
    </xf>
    <xf numFmtId="0" fontId="39" fillId="0" borderId="40" xfId="0" applyFont="1" applyBorder="1" applyAlignment="1">
      <alignment/>
    </xf>
    <xf numFmtId="0" fontId="39" fillId="0" borderId="55" xfId="0" applyFont="1" applyBorder="1" applyAlignment="1">
      <alignment/>
    </xf>
    <xf numFmtId="0" fontId="39" fillId="0" borderId="56" xfId="0" applyFont="1" applyBorder="1" applyAlignment="1">
      <alignment/>
    </xf>
    <xf numFmtId="0" fontId="39" fillId="0" borderId="57" xfId="0" applyFont="1" applyBorder="1" applyAlignment="1">
      <alignment/>
    </xf>
    <xf numFmtId="215" fontId="38" fillId="0" borderId="58" xfId="39" applyFont="1" applyBorder="1" applyAlignment="1">
      <alignment horizontal="center"/>
      <protection/>
    </xf>
    <xf numFmtId="215" fontId="38" fillId="0" borderId="59" xfId="39" applyFont="1" applyBorder="1" applyAlignment="1">
      <alignment horizontal="center"/>
      <protection/>
    </xf>
    <xf numFmtId="215" fontId="38" fillId="0" borderId="60" xfId="39" applyFont="1" applyBorder="1" applyAlignment="1">
      <alignment horizontal="center"/>
      <protection/>
    </xf>
    <xf numFmtId="0" fontId="57" fillId="0" borderId="44" xfId="38" applyFont="1" applyBorder="1" applyAlignment="1">
      <alignment horizontal="left" vertical="top"/>
      <protection/>
    </xf>
    <xf numFmtId="0" fontId="57" fillId="0" borderId="52" xfId="38" applyFont="1" applyBorder="1" applyAlignment="1">
      <alignment horizontal="left" vertical="top"/>
      <protection/>
    </xf>
    <xf numFmtId="0" fontId="69" fillId="0" borderId="46" xfId="38" applyFont="1" applyBorder="1" applyAlignment="1">
      <alignment horizontal="left" vertical="top" wrapText="1"/>
      <protection/>
    </xf>
    <xf numFmtId="0" fontId="69" fillId="0" borderId="48" xfId="38" applyFont="1" applyBorder="1" applyAlignment="1">
      <alignment horizontal="left" vertical="top" wrapText="1"/>
      <protection/>
    </xf>
    <xf numFmtId="0" fontId="39" fillId="0" borderId="31" xfId="0" applyFont="1" applyBorder="1" applyAlignment="1">
      <alignment wrapText="1"/>
    </xf>
    <xf numFmtId="0" fontId="39" fillId="0" borderId="32" xfId="0" applyFont="1" applyBorder="1" applyAlignment="1">
      <alignment wrapText="1"/>
    </xf>
    <xf numFmtId="0" fontId="59" fillId="0" borderId="31" xfId="38" applyFont="1" applyBorder="1" applyAlignment="1">
      <alignment horizontal="left" vertical="top" wrapText="1"/>
      <protection/>
    </xf>
    <xf numFmtId="0" fontId="59" fillId="0" borderId="32" xfId="38" applyFont="1" applyBorder="1" applyAlignment="1">
      <alignment horizontal="left" vertical="top" wrapText="1"/>
      <protection/>
    </xf>
    <xf numFmtId="0" fontId="39" fillId="0" borderId="31" xfId="0" applyFont="1" applyBorder="1" applyAlignment="1">
      <alignment/>
    </xf>
    <xf numFmtId="0" fontId="39" fillId="0" borderId="32" xfId="0" applyFont="1" applyBorder="1" applyAlignment="1">
      <alignment/>
    </xf>
    <xf numFmtId="0" fontId="35" fillId="27" borderId="61" xfId="0" applyFont="1" applyFill="1" applyBorder="1" applyAlignment="1">
      <alignment horizontal="left"/>
    </xf>
    <xf numFmtId="0" fontId="35" fillId="27" borderId="62" xfId="0" applyFont="1" applyFill="1" applyBorder="1" applyAlignment="1">
      <alignment horizontal="left"/>
    </xf>
    <xf numFmtId="0" fontId="0" fillId="24" borderId="0" xfId="0" applyFill="1" applyAlignment="1">
      <alignment horizontal="center" wrapText="1"/>
    </xf>
    <xf numFmtId="0" fontId="0" fillId="24" borderId="0" xfId="0" applyFill="1" applyAlignment="1">
      <alignment horizontal="center"/>
    </xf>
    <xf numFmtId="0" fontId="31" fillId="17" borderId="11" xfId="0" applyNumberFormat="1" applyFont="1" applyFill="1" applyBorder="1" applyAlignment="1">
      <alignment horizontal="left" wrapText="1"/>
    </xf>
    <xf numFmtId="0" fontId="31" fillId="17" borderId="63" xfId="0" applyNumberFormat="1" applyFont="1" applyFill="1" applyBorder="1" applyAlignment="1">
      <alignment horizontal="left" wrapText="1"/>
    </xf>
    <xf numFmtId="0" fontId="31" fillId="17" borderId="12" xfId="0" applyNumberFormat="1" applyFont="1" applyFill="1" applyBorder="1" applyAlignment="1">
      <alignment horizontal="left" wrapText="1"/>
    </xf>
    <xf numFmtId="0" fontId="26" fillId="28" borderId="0" xfId="0" applyFont="1" applyFill="1" applyAlignment="1">
      <alignment/>
    </xf>
    <xf numFmtId="0" fontId="27" fillId="28" borderId="0" xfId="0" applyFont="1" applyFill="1" applyAlignment="1">
      <alignment/>
    </xf>
    <xf numFmtId="0" fontId="25" fillId="25" borderId="21" xfId="0" applyFont="1" applyFill="1" applyBorder="1" applyAlignment="1">
      <alignment horizontal="left" wrapText="1"/>
    </xf>
    <xf numFmtId="0" fontId="25" fillId="25" borderId="64" xfId="0" applyFont="1" applyFill="1" applyBorder="1" applyAlignment="1">
      <alignment horizontal="left" wrapText="1"/>
    </xf>
    <xf numFmtId="0" fontId="25" fillId="25" borderId="13" xfId="0" applyFont="1" applyFill="1" applyBorder="1" applyAlignment="1">
      <alignment horizontal="left" wrapText="1"/>
    </xf>
    <xf numFmtId="0" fontId="35" fillId="27" borderId="65" xfId="0" applyFont="1" applyFill="1" applyBorder="1" applyAlignment="1">
      <alignment horizontal="left"/>
    </xf>
    <xf numFmtId="0" fontId="35" fillId="27" borderId="66" xfId="0" applyFont="1" applyFill="1" applyBorder="1" applyAlignment="1">
      <alignment horizontal="left"/>
    </xf>
    <xf numFmtId="0" fontId="35" fillId="27" borderId="67" xfId="0" applyFont="1" applyFill="1" applyBorder="1" applyAlignment="1">
      <alignment horizontal="left"/>
    </xf>
    <xf numFmtId="0" fontId="35" fillId="27" borderId="10" xfId="0" applyFont="1" applyFill="1" applyBorder="1" applyAlignment="1">
      <alignment horizontal="left"/>
    </xf>
    <xf numFmtId="0" fontId="22" fillId="0" borderId="22" xfId="0" applyNumberFormat="1" applyFont="1" applyFill="1" applyBorder="1" applyAlignment="1">
      <alignment/>
    </xf>
    <xf numFmtId="0" fontId="22" fillId="0" borderId="0" xfId="0" applyNumberFormat="1" applyFont="1" applyFill="1" applyBorder="1" applyAlignment="1">
      <alignment/>
    </xf>
    <xf numFmtId="0" fontId="22" fillId="0" borderId="23" xfId="0" applyNumberFormat="1" applyFont="1" applyFill="1" applyBorder="1" applyAlignment="1">
      <alignment/>
    </xf>
    <xf numFmtId="0" fontId="32" fillId="17" borderId="11" xfId="0" applyNumberFormat="1" applyFont="1" applyFill="1" applyBorder="1" applyAlignment="1">
      <alignment horizontal="left" vertical="center" wrapText="1"/>
    </xf>
    <xf numFmtId="0" fontId="32" fillId="17" borderId="63" xfId="0" applyFont="1" applyFill="1" applyBorder="1" applyAlignment="1">
      <alignment horizontal="left" wrapText="1"/>
    </xf>
    <xf numFmtId="0" fontId="32" fillId="17" borderId="12" xfId="0" applyFont="1" applyFill="1" applyBorder="1" applyAlignment="1">
      <alignment horizontal="left" wrapText="1"/>
    </xf>
    <xf numFmtId="0" fontId="22" fillId="29" borderId="0" xfId="0" applyNumberFormat="1" applyFont="1" applyFill="1" applyBorder="1" applyAlignment="1">
      <alignment horizontal="right" vertical="center"/>
    </xf>
    <xf numFmtId="202" fontId="22" fillId="29" borderId="23" xfId="0" applyNumberFormat="1" applyFont="1" applyFill="1" applyBorder="1" applyAlignment="1">
      <alignment horizontal="left" vertical="center" wrapText="1"/>
    </xf>
    <xf numFmtId="0" fontId="22" fillId="26" borderId="17" xfId="0" applyNumberFormat="1" applyFont="1" applyFill="1" applyBorder="1" applyAlignment="1">
      <alignment horizontal="left" wrapText="1"/>
    </xf>
    <xf numFmtId="0" fontId="22" fillId="26" borderId="17" xfId="0" applyFont="1" applyFill="1" applyBorder="1" applyAlignment="1">
      <alignment horizontal="left" wrapText="1"/>
    </xf>
    <xf numFmtId="0" fontId="32" fillId="25" borderId="21" xfId="0" applyFont="1" applyFill="1" applyBorder="1" applyAlignment="1">
      <alignment horizontal="left" wrapText="1"/>
    </xf>
    <xf numFmtId="0" fontId="32" fillId="25" borderId="64" xfId="0" applyFont="1" applyFill="1" applyBorder="1" applyAlignment="1">
      <alignment horizontal="left" wrapText="1"/>
    </xf>
    <xf numFmtId="0" fontId="32" fillId="25" borderId="13" xfId="0" applyFont="1" applyFill="1" applyBorder="1" applyAlignment="1">
      <alignment horizontal="left" wrapText="1"/>
    </xf>
    <xf numFmtId="0" fontId="28" fillId="24" borderId="68" xfId="0" applyFont="1" applyFill="1" applyBorder="1" applyAlignment="1">
      <alignment horizontal="center" vertical="center"/>
    </xf>
    <xf numFmtId="0" fontId="28" fillId="24" borderId="69" xfId="0" applyFont="1" applyFill="1" applyBorder="1" applyAlignment="1">
      <alignment horizontal="center" vertical="center"/>
    </xf>
    <xf numFmtId="0" fontId="22" fillId="29" borderId="0" xfId="0" applyNumberFormat="1" applyFont="1" applyFill="1" applyAlignment="1">
      <alignment horizontal="right" vertical="center"/>
    </xf>
    <xf numFmtId="0" fontId="22" fillId="29" borderId="0" xfId="0" applyFont="1" applyFill="1" applyAlignment="1">
      <alignment horizontal="right" vertical="center"/>
    </xf>
    <xf numFmtId="202" fontId="22" fillId="29" borderId="0" xfId="0" applyNumberFormat="1" applyFont="1" applyFill="1" applyBorder="1" applyAlignment="1">
      <alignment horizontal="left" vertical="center" wrapText="1"/>
    </xf>
    <xf numFmtId="202" fontId="0" fillId="29" borderId="0" xfId="0" applyNumberFormat="1" applyFont="1" applyFill="1" applyBorder="1" applyAlignment="1">
      <alignment horizontal="left" vertical="center" wrapText="1"/>
    </xf>
    <xf numFmtId="182" fontId="28" fillId="24" borderId="68" xfId="0" applyNumberFormat="1" applyFont="1" applyFill="1" applyBorder="1" applyAlignment="1">
      <alignment horizontal="center" vertical="center"/>
    </xf>
    <xf numFmtId="182" fontId="28" fillId="24" borderId="69" xfId="0" applyNumberFormat="1" applyFont="1" applyFill="1" applyBorder="1" applyAlignment="1">
      <alignment horizontal="center" vertical="center"/>
    </xf>
    <xf numFmtId="0" fontId="28" fillId="24" borderId="11" xfId="0" applyFont="1" applyFill="1" applyBorder="1" applyAlignment="1">
      <alignment horizontal="left" vertical="center" wrapText="1"/>
    </xf>
    <xf numFmtId="0" fontId="28" fillId="24" borderId="63" xfId="0" applyFont="1" applyFill="1" applyBorder="1" applyAlignment="1">
      <alignment horizontal="left" vertical="center" wrapText="1"/>
    </xf>
    <xf numFmtId="0" fontId="28" fillId="24" borderId="12" xfId="0" applyFont="1" applyFill="1" applyBorder="1" applyAlignment="1">
      <alignment horizontal="left" vertical="center" wrapText="1"/>
    </xf>
    <xf numFmtId="0" fontId="0" fillId="24" borderId="70" xfId="0" applyFill="1" applyBorder="1" applyAlignment="1">
      <alignment horizontal="center" wrapText="1"/>
    </xf>
    <xf numFmtId="0" fontId="0" fillId="24" borderId="71" xfId="0" applyFill="1" applyBorder="1" applyAlignment="1">
      <alignment horizontal="center" wrapText="1"/>
    </xf>
    <xf numFmtId="0" fontId="0" fillId="24" borderId="0" xfId="0" applyFill="1" applyBorder="1" applyAlignment="1">
      <alignment horizontal="center" wrapText="1"/>
    </xf>
    <xf numFmtId="0" fontId="0" fillId="24" borderId="72" xfId="0" applyFill="1" applyBorder="1" applyAlignment="1">
      <alignment horizontal="center" wrapText="1"/>
    </xf>
    <xf numFmtId="0" fontId="0" fillId="24" borderId="73" xfId="0" applyFill="1" applyBorder="1" applyAlignment="1">
      <alignment horizontal="center" wrapText="1"/>
    </xf>
    <xf numFmtId="0" fontId="0" fillId="24" borderId="74" xfId="0" applyFill="1" applyBorder="1" applyAlignment="1">
      <alignment horizontal="center" wrapText="1"/>
    </xf>
    <xf numFmtId="0" fontId="28" fillId="24" borderId="10" xfId="0" applyFont="1" applyFill="1" applyBorder="1" applyAlignment="1">
      <alignment horizontal="center"/>
    </xf>
    <xf numFmtId="0" fontId="28" fillId="24" borderId="11" xfId="0" applyFont="1" applyFill="1" applyBorder="1" applyAlignment="1">
      <alignment horizontal="left"/>
    </xf>
    <xf numFmtId="0" fontId="28" fillId="24" borderId="63" xfId="0" applyFont="1" applyFill="1" applyBorder="1" applyAlignment="1">
      <alignment horizontal="left"/>
    </xf>
    <xf numFmtId="0" fontId="28" fillId="24" borderId="12" xfId="0" applyFont="1" applyFill="1" applyBorder="1" applyAlignment="1">
      <alignment horizontal="left"/>
    </xf>
    <xf numFmtId="182" fontId="28" fillId="24" borderId="68" xfId="0" applyNumberFormat="1" applyFont="1" applyFill="1" applyBorder="1" applyAlignment="1">
      <alignment horizontal="center" wrapText="1"/>
    </xf>
    <xf numFmtId="182" fontId="28" fillId="24" borderId="69" xfId="0" applyNumberFormat="1" applyFont="1" applyFill="1" applyBorder="1" applyAlignment="1">
      <alignment horizontal="center" wrapText="1"/>
    </xf>
    <xf numFmtId="0" fontId="22" fillId="30" borderId="0" xfId="0" applyNumberFormat="1" applyFont="1" applyFill="1" applyAlignment="1">
      <alignment horizontal="right" vertical="center"/>
    </xf>
    <xf numFmtId="0" fontId="22" fillId="30" borderId="0" xfId="0" applyFont="1" applyFill="1" applyAlignment="1">
      <alignment horizontal="right" vertical="center"/>
    </xf>
    <xf numFmtId="202" fontId="22" fillId="30" borderId="0" xfId="0" applyNumberFormat="1" applyFont="1" applyFill="1" applyBorder="1" applyAlignment="1">
      <alignment horizontal="left" vertical="center" wrapText="1"/>
    </xf>
    <xf numFmtId="202" fontId="0" fillId="30" borderId="0" xfId="0" applyNumberFormat="1" applyFont="1" applyFill="1" applyBorder="1" applyAlignment="1">
      <alignment horizontal="left" vertical="center" wrapText="1"/>
    </xf>
    <xf numFmtId="0" fontId="22" fillId="26" borderId="75" xfId="0" applyNumberFormat="1" applyFont="1" applyFill="1" applyBorder="1" applyAlignment="1">
      <alignment horizontal="left" wrapText="1"/>
    </xf>
    <xf numFmtId="0" fontId="22" fillId="26" borderId="76" xfId="0" applyNumberFormat="1" applyFont="1" applyFill="1" applyBorder="1" applyAlignment="1">
      <alignment horizontal="left" wrapText="1"/>
    </xf>
    <xf numFmtId="49" fontId="22" fillId="29" borderId="23" xfId="0" applyNumberFormat="1" applyFont="1" applyFill="1" applyBorder="1" applyAlignment="1">
      <alignment horizontal="left" vertical="center" wrapText="1"/>
    </xf>
  </cellXfs>
  <cellStyles count="6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Čárka 2" xfId="35"/>
    <cellStyle name="čárky 2" xfId="36"/>
    <cellStyle name="Comma [0]" xfId="37"/>
    <cellStyle name="Excel Built-in Normal" xfId="38"/>
    <cellStyle name="Excel Built-in Title" xfId="39"/>
    <cellStyle name="Hodnota kontingenční tabulky" xfId="40"/>
    <cellStyle name="Hodnota kontingenční tabulky 2" xfId="41"/>
    <cellStyle name="Hyperlink" xfId="42"/>
    <cellStyle name="Hypertextový odkaz 2" xfId="43"/>
    <cellStyle name="Kategorie kontingenční tabulky" xfId="44"/>
    <cellStyle name="Kategorie kontingenční tabulky 2" xfId="45"/>
    <cellStyle name="Kontrolní buňka" xfId="46"/>
    <cellStyle name="Currency" xfId="47"/>
    <cellStyle name="Měna 2" xfId="48"/>
    <cellStyle name="Měna 2 2" xfId="49"/>
    <cellStyle name="Měna 3" xfId="50"/>
    <cellStyle name="Currency [0]" xfId="51"/>
    <cellStyle name="Nadpis 1" xfId="52"/>
    <cellStyle name="Nadpis 2" xfId="53"/>
    <cellStyle name="Nadpis 3" xfId="54"/>
    <cellStyle name="Nadpis 4" xfId="55"/>
    <cellStyle name="Název" xfId="56"/>
    <cellStyle name="Neutrální" xfId="57"/>
    <cellStyle name="Normální 2" xfId="58"/>
    <cellStyle name="Normální 2 2" xfId="59"/>
    <cellStyle name="Normální 3" xfId="60"/>
    <cellStyle name="Normální 3 2" xfId="61"/>
    <cellStyle name="Normální 4" xfId="62"/>
    <cellStyle name="Followed Hyperlink" xfId="63"/>
    <cellStyle name="Poznámka" xfId="64"/>
    <cellStyle name="Poznámka 2" xfId="65"/>
    <cellStyle name="Percent" xfId="66"/>
    <cellStyle name="Propojená buňka" xfId="67"/>
    <cellStyle name="Správně" xfId="68"/>
    <cellStyle name="Špatně" xfId="69"/>
    <cellStyle name="Text upozornění" xfId="70"/>
    <cellStyle name="Vstup" xfId="71"/>
    <cellStyle name="Výpočet" xfId="72"/>
    <cellStyle name="Výstup" xfId="73"/>
    <cellStyle name="Vysvětlující text" xfId="74"/>
    <cellStyle name="Zvýraznění 1" xfId="75"/>
    <cellStyle name="Zvýraznění 2" xfId="76"/>
    <cellStyle name="Zvýraznění 3" xfId="77"/>
    <cellStyle name="Zvýraznění 4" xfId="78"/>
    <cellStyle name="Zvýraznění 5" xfId="79"/>
    <cellStyle name="Zvýraznění 6" xfId="80"/>
  </cellStyles>
  <dxfs count="16">
    <dxf>
      <fill>
        <patternFill>
          <bgColor theme="0" tint="-0.3499799966812134"/>
        </patternFill>
      </fill>
    </dxf>
    <dxf>
      <fill>
        <patternFill>
          <bgColor theme="9" tint="-0.24993999302387238"/>
        </patternFill>
      </fill>
    </dxf>
    <dxf>
      <fill>
        <patternFill>
          <bgColor theme="0" tint="-0.3499799966812134"/>
        </patternFill>
      </fill>
    </dxf>
    <dxf>
      <fill>
        <patternFill>
          <bgColor theme="9" tint="-0.24993999302387238"/>
        </patternFill>
      </fill>
    </dxf>
    <dxf>
      <fill>
        <patternFill>
          <bgColor theme="0" tint="-0.3499799966812134"/>
        </patternFill>
      </fill>
    </dxf>
    <dxf>
      <fill>
        <patternFill>
          <bgColor theme="9" tint="-0.24993999302387238"/>
        </patternFill>
      </fill>
    </dxf>
    <dxf>
      <fill>
        <patternFill>
          <bgColor theme="0" tint="-0.3499799966812134"/>
        </patternFill>
      </fill>
    </dxf>
    <dxf>
      <fill>
        <patternFill>
          <bgColor theme="9" tint="-0.24993999302387238"/>
        </patternFill>
      </fill>
    </dxf>
    <dxf>
      <fill>
        <patternFill>
          <bgColor theme="0" tint="-0.3499799966812134"/>
        </patternFill>
      </fill>
    </dxf>
    <dxf>
      <fill>
        <patternFill>
          <bgColor theme="9" tint="-0.24993999302387238"/>
        </patternFill>
      </fill>
    </dxf>
    <dxf>
      <fill>
        <patternFill>
          <bgColor theme="0" tint="-0.3499799966812134"/>
        </patternFill>
      </fill>
    </dxf>
    <dxf>
      <fill>
        <patternFill>
          <bgColor theme="9" tint="-0.24993999302387238"/>
        </patternFill>
      </fill>
    </dxf>
    <dxf>
      <fill>
        <patternFill>
          <bgColor theme="0" tint="-0.3499799966812134"/>
        </patternFill>
      </fill>
    </dxf>
    <dxf>
      <fill>
        <patternFill>
          <bgColor theme="9" tint="-0.24993999302387238"/>
        </patternFill>
      </fill>
    </dxf>
    <dxf>
      <fill>
        <patternFill>
          <bgColor theme="0" tint="-0.3499799966812134"/>
        </patternFill>
      </fill>
    </dxf>
    <dxf>
      <fill>
        <patternFill>
          <bgColor theme="9" tint="-0.2499399930238723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D35"/>
  <sheetViews>
    <sheetView tabSelected="1" view="pageBreakPreview" zoomScaleSheetLayoutView="100" zoomScalePageLayoutView="0" workbookViewId="0" topLeftCell="A1">
      <selection activeCell="B4" sqref="B4:D4"/>
    </sheetView>
  </sheetViews>
  <sheetFormatPr defaultColWidth="9.00390625" defaultRowHeight="12.75"/>
  <cols>
    <col min="1" max="1" width="16.875" style="48" customWidth="1"/>
    <col min="2" max="2" width="13.375" style="48" customWidth="1"/>
    <col min="3" max="4" width="22.125" style="48" customWidth="1"/>
    <col min="5" max="16384" width="9.125" style="48" customWidth="1"/>
  </cols>
  <sheetData>
    <row r="1" spans="1:4" ht="18">
      <c r="A1" s="141" t="s">
        <v>26</v>
      </c>
      <c r="B1" s="142"/>
      <c r="C1" s="142"/>
      <c r="D1" s="143"/>
    </row>
    <row r="2" spans="1:4" ht="12.75">
      <c r="A2" s="49" t="s">
        <v>27</v>
      </c>
      <c r="B2" s="144" t="s">
        <v>28</v>
      </c>
      <c r="C2" s="144"/>
      <c r="D2" s="145"/>
    </row>
    <row r="3" spans="1:4" ht="40.5" customHeight="1">
      <c r="A3" s="50"/>
      <c r="B3" s="146" t="s">
        <v>67</v>
      </c>
      <c r="C3" s="146"/>
      <c r="D3" s="147"/>
    </row>
    <row r="4" spans="1:4" ht="12.75">
      <c r="A4" s="51" t="s">
        <v>29</v>
      </c>
      <c r="B4" s="148"/>
      <c r="C4" s="148"/>
      <c r="D4" s="149"/>
    </row>
    <row r="5" spans="1:4" ht="12.75">
      <c r="A5" s="51" t="s">
        <v>30</v>
      </c>
      <c r="B5" s="150" t="s">
        <v>31</v>
      </c>
      <c r="C5" s="150"/>
      <c r="D5" s="151"/>
    </row>
    <row r="6" spans="1:4" ht="12.75">
      <c r="A6" s="51" t="s">
        <v>32</v>
      </c>
      <c r="B6" s="152"/>
      <c r="C6" s="152"/>
      <c r="D6" s="153"/>
    </row>
    <row r="7" spans="1:4" ht="25.5">
      <c r="A7" s="51" t="s">
        <v>33</v>
      </c>
      <c r="B7" s="52" t="s">
        <v>34</v>
      </c>
      <c r="C7" s="53" t="s">
        <v>35</v>
      </c>
      <c r="D7" s="54"/>
    </row>
    <row r="8" spans="1:4" ht="12.75">
      <c r="A8" s="55" t="s">
        <v>36</v>
      </c>
      <c r="B8" s="56">
        <v>2021</v>
      </c>
      <c r="C8" s="57" t="s">
        <v>37</v>
      </c>
      <c r="D8" s="58"/>
    </row>
    <row r="9" spans="1:4" ht="12.75">
      <c r="A9" s="59" t="s">
        <v>38</v>
      </c>
      <c r="B9" s="60" t="s">
        <v>39</v>
      </c>
      <c r="C9" s="61" t="s">
        <v>40</v>
      </c>
      <c r="D9" s="62" t="s">
        <v>41</v>
      </c>
    </row>
    <row r="10" spans="1:4" ht="12.75">
      <c r="A10" s="63"/>
      <c r="B10" s="64"/>
      <c r="C10" s="65"/>
      <c r="D10" s="66"/>
    </row>
    <row r="11" spans="1:4" ht="12.75">
      <c r="A11" s="67" t="s">
        <v>42</v>
      </c>
      <c r="B11" s="68" t="s">
        <v>43</v>
      </c>
      <c r="C11" s="69"/>
      <c r="D11" s="70"/>
    </row>
    <row r="12" spans="1:4" ht="12.75">
      <c r="A12" s="71" t="s">
        <v>44</v>
      </c>
      <c r="B12" s="128" t="s">
        <v>45</v>
      </c>
      <c r="C12" s="128"/>
      <c r="D12" s="129"/>
    </row>
    <row r="13" spans="1:4" ht="12.75">
      <c r="A13" s="72"/>
      <c r="B13" s="130" t="s">
        <v>46</v>
      </c>
      <c r="C13" s="130"/>
      <c r="D13" s="131"/>
    </row>
    <row r="14" spans="1:4" ht="18">
      <c r="A14" s="132" t="s">
        <v>12</v>
      </c>
      <c r="B14" s="133"/>
      <c r="C14" s="133"/>
      <c r="D14" s="134"/>
    </row>
    <row r="15" spans="1:4" ht="13.5">
      <c r="A15" s="73" t="s">
        <v>47</v>
      </c>
      <c r="B15" s="74" t="s">
        <v>48</v>
      </c>
      <c r="C15" s="75" t="s">
        <v>49</v>
      </c>
      <c r="D15" s="76" t="s">
        <v>50</v>
      </c>
    </row>
    <row r="16" spans="1:4" ht="25.5">
      <c r="A16" s="77" t="s">
        <v>51</v>
      </c>
      <c r="B16" s="78" t="s">
        <v>52</v>
      </c>
      <c r="C16" s="79" t="s">
        <v>53</v>
      </c>
      <c r="D16" s="80" t="s">
        <v>54</v>
      </c>
    </row>
    <row r="17" spans="1:4" ht="12.75">
      <c r="A17" s="81"/>
      <c r="B17" s="82"/>
      <c r="C17" s="83"/>
      <c r="D17" s="84"/>
    </row>
    <row r="18" spans="1:4" ht="12.75">
      <c r="A18" s="81"/>
      <c r="B18" s="82"/>
      <c r="C18" s="83"/>
      <c r="D18" s="84"/>
    </row>
    <row r="19" spans="1:4" ht="12.75">
      <c r="A19" s="85"/>
      <c r="B19" s="86"/>
      <c r="C19" s="87"/>
      <c r="D19" s="88"/>
    </row>
    <row r="20" spans="1:4" ht="12.75">
      <c r="A20" s="89"/>
      <c r="B20" s="90"/>
      <c r="C20" s="91"/>
      <c r="D20" s="66"/>
    </row>
    <row r="21" spans="1:4" ht="14.25">
      <c r="A21" s="72"/>
      <c r="B21" s="92"/>
      <c r="C21" s="93" t="s">
        <v>55</v>
      </c>
      <c r="D21" s="94">
        <f>rekapitulace!F19</f>
        <v>0</v>
      </c>
    </row>
    <row r="22" spans="1:4" ht="14.25">
      <c r="A22" s="72"/>
      <c r="B22" s="92"/>
      <c r="C22" s="95" t="s">
        <v>18</v>
      </c>
      <c r="D22" s="96">
        <f>rekapitulace!F20</f>
        <v>0</v>
      </c>
    </row>
    <row r="23" spans="1:4" ht="12.75">
      <c r="A23" s="72"/>
      <c r="B23" s="92"/>
      <c r="C23" s="97"/>
      <c r="D23" s="98"/>
    </row>
    <row r="24" spans="1:4" ht="12.75">
      <c r="A24" s="72"/>
      <c r="B24" s="99"/>
      <c r="C24" s="100"/>
      <c r="D24" s="101"/>
    </row>
    <row r="25" spans="1:4" ht="18">
      <c r="A25" s="102"/>
      <c r="B25" s="103"/>
      <c r="C25" s="104" t="s">
        <v>56</v>
      </c>
      <c r="D25" s="105">
        <f>rekapitulace!F21</f>
        <v>0</v>
      </c>
    </row>
    <row r="26" spans="1:4" ht="12.75">
      <c r="A26" s="106" t="s">
        <v>57</v>
      </c>
      <c r="B26" s="107"/>
      <c r="C26" s="108" t="s">
        <v>58</v>
      </c>
      <c r="D26" s="109"/>
    </row>
    <row r="27" spans="1:4" ht="12.75">
      <c r="A27" s="106" t="s">
        <v>59</v>
      </c>
      <c r="B27" s="110">
        <f>IF(ISNA(VLOOKUP("Zhotovitel",A10:D10,3,0)),"",VLOOKUP("Zhotovitel",A10:D10,3,0))</f>
      </c>
      <c r="C27" s="108" t="s">
        <v>59</v>
      </c>
      <c r="D27" s="109">
        <f>IF(ISNA(VLOOKUP("Objednatel",A10:D10,3,0)),"",VLOOKUP("Objednatel",A10:D10,3,0))</f>
      </c>
    </row>
    <row r="28" spans="1:4" ht="12.75">
      <c r="A28" s="106" t="s">
        <v>60</v>
      </c>
      <c r="B28" s="107"/>
      <c r="C28" s="108" t="s">
        <v>60</v>
      </c>
      <c r="D28" s="109"/>
    </row>
    <row r="29" spans="1:4" ht="12.75">
      <c r="A29" s="106" t="s">
        <v>61</v>
      </c>
      <c r="B29" s="107"/>
      <c r="C29" s="108" t="s">
        <v>62</v>
      </c>
      <c r="D29" s="109"/>
    </row>
    <row r="30" spans="1:4" ht="12.75">
      <c r="A30" s="111"/>
      <c r="B30" s="107"/>
      <c r="C30" s="108"/>
      <c r="D30" s="109"/>
    </row>
    <row r="31" spans="1:4" ht="12.75">
      <c r="A31" s="106" t="s">
        <v>63</v>
      </c>
      <c r="B31" s="112"/>
      <c r="C31" s="112"/>
      <c r="D31" s="113"/>
    </row>
    <row r="32" spans="1:4" ht="12.75">
      <c r="A32" s="135"/>
      <c r="B32" s="136"/>
      <c r="C32" s="136"/>
      <c r="D32" s="137"/>
    </row>
    <row r="33" spans="1:4" ht="12.75">
      <c r="A33" s="135"/>
      <c r="B33" s="136"/>
      <c r="C33" s="136"/>
      <c r="D33" s="137"/>
    </row>
    <row r="34" spans="1:4" ht="12.75">
      <c r="A34" s="135"/>
      <c r="B34" s="136"/>
      <c r="C34" s="136"/>
      <c r="D34" s="137"/>
    </row>
    <row r="35" spans="1:4" ht="13.5" thickBot="1">
      <c r="A35" s="138"/>
      <c r="B35" s="139"/>
      <c r="C35" s="139"/>
      <c r="D35" s="140"/>
    </row>
  </sheetData>
  <sheetProtection/>
  <mergeCells count="10">
    <mergeCell ref="B12:D12"/>
    <mergeCell ref="B13:D13"/>
    <mergeCell ref="A14:D14"/>
    <mergeCell ref="A32:D35"/>
    <mergeCell ref="A1:D1"/>
    <mergeCell ref="B2:D2"/>
    <mergeCell ref="B3:D3"/>
    <mergeCell ref="B4:D4"/>
    <mergeCell ref="B5:D5"/>
    <mergeCell ref="B6:D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I26"/>
  <sheetViews>
    <sheetView view="pageBreakPreview" zoomScaleSheetLayoutView="100" workbookViewId="0" topLeftCell="A1">
      <selection activeCell="F10" sqref="F10"/>
    </sheetView>
  </sheetViews>
  <sheetFormatPr defaultColWidth="8.75390625" defaultRowHeight="12.75"/>
  <cols>
    <col min="1" max="2" width="6.375" style="0" customWidth="1"/>
    <col min="3" max="3" width="2.875" style="0" customWidth="1"/>
    <col min="4" max="4" width="55.75390625" style="0" customWidth="1"/>
    <col min="5" max="5" width="8.75390625" style="0" customWidth="1"/>
    <col min="6" max="6" width="15.75390625" style="18" customWidth="1"/>
  </cols>
  <sheetData>
    <row r="1" spans="1:9" ht="12.75">
      <c r="A1" s="158" t="s">
        <v>25</v>
      </c>
      <c r="B1" s="159"/>
      <c r="C1" s="159"/>
      <c r="D1" s="160"/>
      <c r="E1" s="1"/>
      <c r="F1" s="14"/>
      <c r="G1" s="1"/>
      <c r="H1" s="1"/>
      <c r="I1" s="1"/>
    </row>
    <row r="2" spans="1:9" ht="12.75">
      <c r="A2" s="1"/>
      <c r="B2" s="1"/>
      <c r="C2" s="1"/>
      <c r="D2" s="1"/>
      <c r="E2" s="1"/>
      <c r="F2" s="14"/>
      <c r="G2" s="1"/>
      <c r="H2" s="1"/>
      <c r="I2" s="1"/>
    </row>
    <row r="3" spans="1:9" ht="23.25">
      <c r="A3" s="161" t="s">
        <v>12</v>
      </c>
      <c r="B3" s="161"/>
      <c r="C3" s="161"/>
      <c r="D3" s="161"/>
      <c r="E3" s="1"/>
      <c r="F3" s="14"/>
      <c r="G3" s="1"/>
      <c r="H3" s="1"/>
      <c r="I3" s="1"/>
    </row>
    <row r="4" spans="1:9" ht="12.75">
      <c r="A4" s="162" t="s">
        <v>11</v>
      </c>
      <c r="B4" s="162"/>
      <c r="C4" s="162"/>
      <c r="D4" s="162"/>
      <c r="E4" s="1"/>
      <c r="F4" s="27" t="s">
        <v>5</v>
      </c>
      <c r="G4" s="1"/>
      <c r="H4" s="1"/>
      <c r="I4" s="1"/>
    </row>
    <row r="5" spans="1:9" ht="12.75">
      <c r="A5" s="156" t="s">
        <v>21</v>
      </c>
      <c r="B5" s="157"/>
      <c r="C5" s="157"/>
      <c r="D5" s="157"/>
      <c r="E5" s="1"/>
      <c r="F5" s="28" t="s">
        <v>7</v>
      </c>
      <c r="G5" s="1"/>
      <c r="H5" s="1"/>
      <c r="I5" s="1"/>
    </row>
    <row r="6" spans="1:9" ht="12.75">
      <c r="A6" s="157"/>
      <c r="B6" s="157"/>
      <c r="C6" s="157"/>
      <c r="D6" s="157"/>
      <c r="E6" s="1"/>
      <c r="F6" s="14"/>
      <c r="G6" s="1"/>
      <c r="H6" s="1"/>
      <c r="I6" s="1"/>
    </row>
    <row r="7" spans="1:9" ht="12.75">
      <c r="A7" s="157"/>
      <c r="B7" s="157"/>
      <c r="C7" s="157"/>
      <c r="D7" s="157"/>
      <c r="E7" s="1"/>
      <c r="F7" s="14"/>
      <c r="G7" s="1"/>
      <c r="H7" s="1"/>
      <c r="I7" s="1"/>
    </row>
    <row r="8" spans="1:9" ht="27.75" customHeight="1">
      <c r="A8" s="157"/>
      <c r="B8" s="157"/>
      <c r="C8" s="157"/>
      <c r="D8" s="157"/>
      <c r="E8" s="1"/>
      <c r="F8" s="14"/>
      <c r="G8" s="1"/>
      <c r="H8" s="1"/>
      <c r="I8" s="1"/>
    </row>
    <row r="9" spans="1:9" ht="14.25" customHeight="1" thickBot="1">
      <c r="A9" s="24"/>
      <c r="B9" s="24"/>
      <c r="C9" s="24"/>
      <c r="D9" s="24"/>
      <c r="E9" s="1"/>
      <c r="F9" s="14"/>
      <c r="G9" s="1"/>
      <c r="H9" s="1"/>
      <c r="I9" s="1"/>
    </row>
    <row r="10" spans="1:9" ht="30" customHeight="1" thickBot="1" thickTop="1">
      <c r="A10" s="1"/>
      <c r="B10" s="163" t="s">
        <v>66</v>
      </c>
      <c r="C10" s="164"/>
      <c r="D10" s="165"/>
      <c r="E10" s="1"/>
      <c r="F10" s="21">
        <f>F15</f>
        <v>0</v>
      </c>
      <c r="G10" s="1"/>
      <c r="H10" s="1"/>
      <c r="I10" s="1"/>
    </row>
    <row r="11" spans="1:9" ht="13.5" thickTop="1">
      <c r="A11" s="1"/>
      <c r="B11" s="1"/>
      <c r="C11" s="1"/>
      <c r="D11" s="1"/>
      <c r="E11" s="1"/>
      <c r="F11" s="14"/>
      <c r="G11" s="1"/>
      <c r="H11" s="1"/>
      <c r="I11" s="1"/>
    </row>
    <row r="12" spans="1:9" ht="4.5" customHeight="1">
      <c r="A12" s="1"/>
      <c r="B12" s="1"/>
      <c r="C12" s="1"/>
      <c r="D12" s="1"/>
      <c r="E12" s="1"/>
      <c r="F12" s="14"/>
      <c r="G12" s="1"/>
      <c r="H12" s="1"/>
      <c r="I12" s="1"/>
    </row>
    <row r="13" spans="1:9" ht="12.75">
      <c r="A13" s="1"/>
      <c r="B13" s="1"/>
      <c r="C13" s="1"/>
      <c r="D13" s="1"/>
      <c r="E13" s="1"/>
      <c r="F13" s="14"/>
      <c r="G13" s="1"/>
      <c r="H13" s="1"/>
      <c r="I13" s="1"/>
    </row>
    <row r="14" spans="1:9" ht="12.75">
      <c r="A14" s="1"/>
      <c r="B14" s="1"/>
      <c r="C14" s="1"/>
      <c r="D14" s="1"/>
      <c r="E14" s="1"/>
      <c r="F14" s="14"/>
      <c r="G14" s="1"/>
      <c r="H14" s="1"/>
      <c r="I14" s="1"/>
    </row>
    <row r="15" spans="1:9" ht="12.75">
      <c r="A15" s="5">
        <f>'20_NOVÉ KONSTRUKCE'!A9</f>
        <v>20</v>
      </c>
      <c r="B15" s="6">
        <f>'20_NOVÉ KONSTRUKCE'!B9</f>
        <v>0</v>
      </c>
      <c r="C15" s="3"/>
      <c r="D15" s="4" t="str">
        <f>'20_NOVÉ KONSTRUKCE'!D9</f>
        <v>NOVÉ KONSTRUKCE</v>
      </c>
      <c r="E15" s="3"/>
      <c r="F15" s="22">
        <f>'20_NOVÉ KONSTRUKCE'!I9</f>
        <v>0</v>
      </c>
      <c r="G15" s="3"/>
      <c r="H15" s="3"/>
      <c r="I15" s="3"/>
    </row>
    <row r="16" spans="1:9" ht="4.5" customHeight="1">
      <c r="A16" s="1"/>
      <c r="B16" s="1"/>
      <c r="C16" s="1"/>
      <c r="D16" s="1"/>
      <c r="E16" s="1"/>
      <c r="F16" s="14"/>
      <c r="G16" s="1"/>
      <c r="H16" s="1"/>
      <c r="I16" s="1"/>
    </row>
    <row r="17" spans="1:9" ht="12.75">
      <c r="A17" s="1"/>
      <c r="B17" s="1"/>
      <c r="C17" s="1"/>
      <c r="D17" s="11" t="str">
        <f>'20_NOVÉ KONSTRUKCE'!B11</f>
        <v>Prvky - vybavení gastra</v>
      </c>
      <c r="E17" s="11"/>
      <c r="F17" s="23">
        <f>'20_NOVÉ KONSTRUKCE'!I11</f>
        <v>0</v>
      </c>
      <c r="G17" s="1"/>
      <c r="H17" s="1"/>
      <c r="I17" s="1"/>
    </row>
    <row r="18" spans="1:9" ht="13.5" thickBot="1">
      <c r="A18" s="1"/>
      <c r="B18" s="1"/>
      <c r="C18" s="1"/>
      <c r="D18" s="1"/>
      <c r="E18" s="1"/>
      <c r="F18" s="14"/>
      <c r="G18" s="1"/>
      <c r="H18" s="1"/>
      <c r="I18" s="1"/>
    </row>
    <row r="19" spans="1:6" ht="15">
      <c r="A19" s="166" t="s">
        <v>17</v>
      </c>
      <c r="B19" s="167"/>
      <c r="C19" s="167"/>
      <c r="D19" s="167"/>
      <c r="E19" s="167"/>
      <c r="F19" s="45">
        <f>F10</f>
        <v>0</v>
      </c>
    </row>
    <row r="20" spans="1:6" ht="15">
      <c r="A20" s="168" t="s">
        <v>18</v>
      </c>
      <c r="B20" s="169"/>
      <c r="C20" s="169"/>
      <c r="D20" s="169"/>
      <c r="E20" s="169"/>
      <c r="F20" s="46">
        <f>F19/100*21</f>
        <v>0</v>
      </c>
    </row>
    <row r="21" spans="1:6" ht="15.75" thickBot="1">
      <c r="A21" s="154" t="s">
        <v>0</v>
      </c>
      <c r="B21" s="155"/>
      <c r="C21" s="155"/>
      <c r="D21" s="155"/>
      <c r="E21" s="155"/>
      <c r="F21" s="47">
        <f>SUM(F19:F20)</f>
        <v>0</v>
      </c>
    </row>
    <row r="26" ht="12.75">
      <c r="F26" s="44"/>
    </row>
  </sheetData>
  <sheetProtection/>
  <mergeCells count="8">
    <mergeCell ref="A21:E21"/>
    <mergeCell ref="A5:D8"/>
    <mergeCell ref="A1:D1"/>
    <mergeCell ref="A3:D3"/>
    <mergeCell ref="A4:D4"/>
    <mergeCell ref="B10:D10"/>
    <mergeCell ref="A19:E19"/>
    <mergeCell ref="A20:E20"/>
  </mergeCells>
  <hyperlinks>
    <hyperlink ref="A15" location="'20_NOVÉ KONSTRUKCE'!A1" display="'20_NOVÉ KONSTRUKCE'!A1"/>
  </hyperlink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</sheetPr>
  <dimension ref="A1:N35"/>
  <sheetViews>
    <sheetView view="pageBreakPreview" zoomScale="90" zoomScaleNormal="90" zoomScaleSheetLayoutView="90" zoomScalePageLayoutView="0" workbookViewId="0" topLeftCell="A1">
      <selection activeCell="N20" sqref="N20"/>
    </sheetView>
  </sheetViews>
  <sheetFormatPr defaultColWidth="8.75390625" defaultRowHeight="12.75"/>
  <cols>
    <col min="1" max="1" width="5.75390625" style="26" customWidth="1"/>
    <col min="2" max="3" width="5.75390625" style="0" customWidth="1"/>
    <col min="4" max="4" width="62.75390625" style="0" customWidth="1"/>
    <col min="5" max="5" width="5.75390625" style="0" customWidth="1"/>
    <col min="6" max="6" width="7.00390625" style="0" bestFit="1" customWidth="1"/>
    <col min="7" max="7" width="13.75390625" style="0" customWidth="1"/>
    <col min="8" max="8" width="15.625" style="19" customWidth="1"/>
    <col min="9" max="9" width="13.875" style="18" bestFit="1" customWidth="1"/>
  </cols>
  <sheetData>
    <row r="1" spans="1:10" ht="12.75" customHeight="1">
      <c r="A1" s="158" t="s">
        <v>22</v>
      </c>
      <c r="B1" s="159"/>
      <c r="C1" s="159"/>
      <c r="D1" s="160"/>
      <c r="E1" s="1"/>
      <c r="F1" s="1"/>
      <c r="G1" s="1"/>
      <c r="H1" s="20"/>
      <c r="I1" s="14"/>
      <c r="J1" s="1"/>
    </row>
    <row r="2" spans="1:10" ht="12.75">
      <c r="A2" s="194" t="s">
        <v>19</v>
      </c>
      <c r="B2" s="194"/>
      <c r="C2" s="194"/>
      <c r="D2" s="195"/>
      <c r="E2" s="200" t="s">
        <v>8</v>
      </c>
      <c r="F2" s="200"/>
      <c r="G2" s="183" t="s">
        <v>1</v>
      </c>
      <c r="H2" s="204" t="s">
        <v>2</v>
      </c>
      <c r="I2" s="189" t="s">
        <v>10</v>
      </c>
      <c r="J2" s="1"/>
    </row>
    <row r="3" spans="1:10" ht="12.75" customHeight="1">
      <c r="A3" s="196"/>
      <c r="B3" s="196"/>
      <c r="C3" s="196"/>
      <c r="D3" s="197"/>
      <c r="E3" s="2" t="s">
        <v>9</v>
      </c>
      <c r="F3" s="2" t="s">
        <v>6</v>
      </c>
      <c r="G3" s="184"/>
      <c r="H3" s="205"/>
      <c r="I3" s="190"/>
      <c r="J3" s="1"/>
    </row>
    <row r="4" spans="1:10" ht="12.75">
      <c r="A4" s="196"/>
      <c r="B4" s="196"/>
      <c r="C4" s="196"/>
      <c r="D4" s="197"/>
      <c r="E4" s="201" t="s">
        <v>4</v>
      </c>
      <c r="F4" s="202"/>
      <c r="G4" s="202"/>
      <c r="H4" s="202"/>
      <c r="I4" s="203"/>
      <c r="J4" s="1"/>
    </row>
    <row r="5" spans="1:10" ht="55.5" customHeight="1">
      <c r="A5" s="198"/>
      <c r="B5" s="198"/>
      <c r="C5" s="198"/>
      <c r="D5" s="199"/>
      <c r="E5" s="191" t="s">
        <v>20</v>
      </c>
      <c r="F5" s="192"/>
      <c r="G5" s="192"/>
      <c r="H5" s="192"/>
      <c r="I5" s="193"/>
      <c r="J5" s="1"/>
    </row>
    <row r="6" spans="2:10" ht="13.5" thickBot="1">
      <c r="B6" s="1"/>
      <c r="C6" s="1"/>
      <c r="D6" s="1"/>
      <c r="E6" s="1"/>
      <c r="F6" s="1"/>
      <c r="G6" s="1"/>
      <c r="H6" s="20"/>
      <c r="I6" s="14"/>
      <c r="J6" s="1"/>
    </row>
    <row r="7" spans="2:10" ht="33" customHeight="1" thickBot="1" thickTop="1">
      <c r="B7" s="180" t="str">
        <f>rekapitulace!B10</f>
        <v>ARCHEOPARK MIKULČICE - úpravy návštěvnického centra 
CÁST - gastro zařízení</v>
      </c>
      <c r="C7" s="181"/>
      <c r="D7" s="182"/>
      <c r="E7" s="1"/>
      <c r="F7" s="1"/>
      <c r="G7" s="1"/>
      <c r="H7" s="20"/>
      <c r="I7" s="14"/>
      <c r="J7" s="1"/>
    </row>
    <row r="8" spans="2:10" ht="14.25" thickBot="1" thickTop="1">
      <c r="B8" s="1"/>
      <c r="C8" s="1"/>
      <c r="D8" s="1"/>
      <c r="E8" s="1"/>
      <c r="F8" s="1"/>
      <c r="G8" s="1"/>
      <c r="H8" s="20"/>
      <c r="I8" s="14"/>
      <c r="J8" s="1"/>
    </row>
    <row r="9" spans="1:10" ht="19.5" thickBot="1" thickTop="1">
      <c r="A9" s="35">
        <v>20</v>
      </c>
      <c r="B9" s="7">
        <v>0</v>
      </c>
      <c r="C9" s="1"/>
      <c r="D9" s="8" t="s">
        <v>15</v>
      </c>
      <c r="E9" s="1"/>
      <c r="F9" s="1"/>
      <c r="G9" s="1"/>
      <c r="H9" s="20"/>
      <c r="I9" s="15">
        <f>I11</f>
        <v>0</v>
      </c>
      <c r="J9" s="1"/>
    </row>
    <row r="10" spans="1:10" ht="13.5" thickTop="1">
      <c r="A10" s="43"/>
      <c r="B10" s="1"/>
      <c r="C10" s="1"/>
      <c r="D10" s="1"/>
      <c r="E10" s="1"/>
      <c r="F10" s="1"/>
      <c r="G10" s="1"/>
      <c r="H10" s="20"/>
      <c r="I10" s="14"/>
      <c r="J10" s="1"/>
    </row>
    <row r="11" spans="1:9" s="41" customFormat="1" ht="14.25" customHeight="1">
      <c r="A11" s="40"/>
      <c r="B11" s="173" t="s">
        <v>68</v>
      </c>
      <c r="C11" s="174"/>
      <c r="D11" s="175"/>
      <c r="E11" s="33"/>
      <c r="F11" s="33"/>
      <c r="G11" s="33"/>
      <c r="H11" s="33"/>
      <c r="I11" s="42">
        <f>SUM(I12:I36)</f>
        <v>0</v>
      </c>
    </row>
    <row r="12" spans="1:9" s="12" customFormat="1" ht="14.25" customHeight="1">
      <c r="A12" s="176">
        <v>20</v>
      </c>
      <c r="B12" s="177">
        <v>9</v>
      </c>
      <c r="C12" s="37" t="s">
        <v>75</v>
      </c>
      <c r="D12" s="38"/>
      <c r="E12" s="38"/>
      <c r="F12" s="38"/>
      <c r="G12" s="38"/>
      <c r="H12" s="39"/>
      <c r="I12" s="30"/>
    </row>
    <row r="13" spans="1:10" s="12" customFormat="1" ht="51" customHeight="1">
      <c r="A13" s="176"/>
      <c r="B13" s="177"/>
      <c r="C13" s="210" t="s">
        <v>74</v>
      </c>
      <c r="D13" s="211"/>
      <c r="E13" s="31" t="s">
        <v>16</v>
      </c>
      <c r="F13" s="25">
        <v>1</v>
      </c>
      <c r="G13" s="36"/>
      <c r="H13" s="16">
        <v>0</v>
      </c>
      <c r="I13" s="17">
        <f>F13*H13</f>
        <v>0</v>
      </c>
      <c r="J13" s="9"/>
    </row>
    <row r="14" spans="1:9" s="12" customFormat="1" ht="14.25" customHeight="1">
      <c r="A14" s="176"/>
      <c r="B14" s="177"/>
      <c r="C14" s="34" t="s">
        <v>3</v>
      </c>
      <c r="D14" s="10" t="s">
        <v>23</v>
      </c>
      <c r="E14" s="32"/>
      <c r="F14" s="32"/>
      <c r="G14" s="13"/>
      <c r="H14" s="13"/>
      <c r="I14" s="13"/>
    </row>
    <row r="15" spans="1:9" s="12" customFormat="1" ht="14.25" customHeight="1">
      <c r="A15" s="176">
        <f>$A$9</f>
        <v>20</v>
      </c>
      <c r="B15" s="177">
        <v>10</v>
      </c>
      <c r="C15" s="170" t="s">
        <v>75</v>
      </c>
      <c r="D15" s="171"/>
      <c r="E15" s="171"/>
      <c r="F15" s="171"/>
      <c r="G15" s="171"/>
      <c r="H15" s="172"/>
      <c r="I15" s="30"/>
    </row>
    <row r="16" spans="1:9" s="12" customFormat="1" ht="51" customHeight="1">
      <c r="A16" s="176"/>
      <c r="B16" s="177"/>
      <c r="C16" s="178" t="s">
        <v>69</v>
      </c>
      <c r="D16" s="179"/>
      <c r="E16" s="31" t="s">
        <v>16</v>
      </c>
      <c r="F16" s="25">
        <v>1</v>
      </c>
      <c r="G16" s="36"/>
      <c r="H16" s="16">
        <v>0</v>
      </c>
      <c r="I16" s="17">
        <f>F16*H16</f>
        <v>0</v>
      </c>
    </row>
    <row r="17" spans="1:9" s="12" customFormat="1" ht="14.25" customHeight="1">
      <c r="A17" s="176"/>
      <c r="B17" s="177"/>
      <c r="C17" s="34" t="s">
        <v>3</v>
      </c>
      <c r="D17" s="10" t="s">
        <v>23</v>
      </c>
      <c r="E17" s="32"/>
      <c r="F17" s="32"/>
      <c r="G17" s="13"/>
      <c r="H17" s="13"/>
      <c r="I17" s="13"/>
    </row>
    <row r="18" spans="1:9" s="12" customFormat="1" ht="14.25" customHeight="1">
      <c r="A18" s="176">
        <f>$A$9</f>
        <v>20</v>
      </c>
      <c r="B18" s="177">
        <v>11</v>
      </c>
      <c r="C18" s="170" t="s">
        <v>75</v>
      </c>
      <c r="D18" s="171"/>
      <c r="E18" s="171"/>
      <c r="F18" s="171"/>
      <c r="G18" s="171"/>
      <c r="H18" s="172"/>
      <c r="I18" s="30"/>
    </row>
    <row r="19" spans="1:10" s="12" customFormat="1" ht="62.25" customHeight="1">
      <c r="A19" s="176"/>
      <c r="B19" s="177"/>
      <c r="C19" s="178" t="s">
        <v>70</v>
      </c>
      <c r="D19" s="179"/>
      <c r="E19" s="31" t="s">
        <v>16</v>
      </c>
      <c r="F19" s="25">
        <v>1</v>
      </c>
      <c r="G19" s="36"/>
      <c r="H19" s="16">
        <v>0</v>
      </c>
      <c r="I19" s="17">
        <f>F19*H19</f>
        <v>0</v>
      </c>
      <c r="J19" s="9"/>
    </row>
    <row r="20" spans="1:14" s="12" customFormat="1" ht="14.25" customHeight="1">
      <c r="A20" s="176"/>
      <c r="B20" s="177"/>
      <c r="C20" s="34" t="s">
        <v>3</v>
      </c>
      <c r="D20" s="10" t="s">
        <v>23</v>
      </c>
      <c r="E20" s="32"/>
      <c r="F20" s="32"/>
      <c r="G20" s="13"/>
      <c r="H20" s="13"/>
      <c r="I20" s="13"/>
      <c r="N20" s="9" t="s">
        <v>24</v>
      </c>
    </row>
    <row r="21" spans="1:9" s="12" customFormat="1" ht="14.25" customHeight="1">
      <c r="A21" s="176">
        <f>$A$9</f>
        <v>20</v>
      </c>
      <c r="B21" s="177">
        <v>12</v>
      </c>
      <c r="C21" s="170"/>
      <c r="D21" s="171"/>
      <c r="E21" s="171"/>
      <c r="F21" s="171"/>
      <c r="G21" s="171"/>
      <c r="H21" s="172"/>
      <c r="I21" s="30"/>
    </row>
    <row r="22" spans="1:10" s="12" customFormat="1" ht="51" customHeight="1">
      <c r="A22" s="176"/>
      <c r="B22" s="177"/>
      <c r="C22" s="178" t="s">
        <v>77</v>
      </c>
      <c r="D22" s="179"/>
      <c r="E22" s="31" t="s">
        <v>16</v>
      </c>
      <c r="F22" s="25">
        <v>1</v>
      </c>
      <c r="G22" s="36"/>
      <c r="H22" s="16">
        <v>0</v>
      </c>
      <c r="I22" s="17">
        <f>F22*H22</f>
        <v>0</v>
      </c>
      <c r="J22" s="9"/>
    </row>
    <row r="23" spans="1:9" s="12" customFormat="1" ht="14.25" customHeight="1">
      <c r="A23" s="176"/>
      <c r="B23" s="177"/>
      <c r="C23" s="34" t="s">
        <v>3</v>
      </c>
      <c r="D23" s="10" t="s">
        <v>23</v>
      </c>
      <c r="E23" s="32"/>
      <c r="F23" s="32"/>
      <c r="G23" s="13"/>
      <c r="H23" s="13"/>
      <c r="I23" s="13"/>
    </row>
    <row r="24" spans="1:9" s="12" customFormat="1" ht="19.5" customHeight="1">
      <c r="A24" s="176">
        <f>$A$9</f>
        <v>20</v>
      </c>
      <c r="B24" s="212" t="s">
        <v>76</v>
      </c>
      <c r="C24" s="170" t="s">
        <v>75</v>
      </c>
      <c r="D24" s="171"/>
      <c r="E24" s="171"/>
      <c r="F24" s="171"/>
      <c r="G24" s="171"/>
      <c r="H24" s="172"/>
      <c r="I24" s="30"/>
    </row>
    <row r="25" spans="1:9" s="12" customFormat="1" ht="37.5" customHeight="1">
      <c r="A25" s="176"/>
      <c r="B25" s="212"/>
      <c r="C25" s="178" t="s">
        <v>78</v>
      </c>
      <c r="D25" s="179"/>
      <c r="E25" s="31" t="s">
        <v>16</v>
      </c>
      <c r="F25" s="25">
        <v>1</v>
      </c>
      <c r="G25" s="36"/>
      <c r="H25" s="16">
        <v>0</v>
      </c>
      <c r="I25" s="17">
        <f>F25*H25</f>
        <v>0</v>
      </c>
    </row>
    <row r="26" spans="1:9" s="12" customFormat="1" ht="14.25" customHeight="1">
      <c r="A26" s="176"/>
      <c r="B26" s="212"/>
      <c r="C26" s="34" t="s">
        <v>3</v>
      </c>
      <c r="D26" s="10" t="s">
        <v>23</v>
      </c>
      <c r="E26" s="32"/>
      <c r="F26" s="32"/>
      <c r="G26" s="13"/>
      <c r="H26" s="13"/>
      <c r="I26" s="13"/>
    </row>
    <row r="27" spans="1:9" s="12" customFormat="1" ht="14.25" customHeight="1">
      <c r="A27" s="176">
        <f>$A$9</f>
        <v>20</v>
      </c>
      <c r="B27" s="177">
        <v>13</v>
      </c>
      <c r="C27" s="170" t="s">
        <v>75</v>
      </c>
      <c r="D27" s="171"/>
      <c r="E27" s="171"/>
      <c r="F27" s="171"/>
      <c r="G27" s="171"/>
      <c r="H27" s="172"/>
      <c r="I27" s="30"/>
    </row>
    <row r="28" spans="1:9" s="12" customFormat="1" ht="37.5" customHeight="1">
      <c r="A28" s="176"/>
      <c r="B28" s="177"/>
      <c r="C28" s="178" t="s">
        <v>65</v>
      </c>
      <c r="D28" s="179"/>
      <c r="E28" s="31" t="s">
        <v>16</v>
      </c>
      <c r="F28" s="25">
        <v>1</v>
      </c>
      <c r="G28" s="36"/>
      <c r="H28" s="16">
        <v>0</v>
      </c>
      <c r="I28" s="17">
        <f>F28*H28</f>
        <v>0</v>
      </c>
    </row>
    <row r="29" spans="1:9" s="12" customFormat="1" ht="14.25" customHeight="1">
      <c r="A29" s="176"/>
      <c r="B29" s="177"/>
      <c r="C29" s="34" t="s">
        <v>3</v>
      </c>
      <c r="D29" s="10" t="s">
        <v>23</v>
      </c>
      <c r="E29" s="32"/>
      <c r="F29" s="32"/>
      <c r="G29" s="13"/>
      <c r="H29" s="13"/>
      <c r="I29" s="13"/>
    </row>
    <row r="30" spans="1:9" s="12" customFormat="1" ht="14.25" customHeight="1">
      <c r="A30" s="185">
        <f>$A$9</f>
        <v>20</v>
      </c>
      <c r="B30" s="187">
        <v>14</v>
      </c>
      <c r="C30" s="170" t="s">
        <v>75</v>
      </c>
      <c r="D30" s="171"/>
      <c r="E30" s="171"/>
      <c r="F30" s="171"/>
      <c r="G30" s="171"/>
      <c r="H30" s="172"/>
      <c r="I30" s="29"/>
    </row>
    <row r="31" spans="1:9" s="12" customFormat="1" ht="14.25" customHeight="1">
      <c r="A31" s="186"/>
      <c r="B31" s="188"/>
      <c r="C31" s="178" t="s">
        <v>64</v>
      </c>
      <c r="D31" s="179"/>
      <c r="E31" s="30" t="s">
        <v>13</v>
      </c>
      <c r="F31" s="114">
        <v>1</v>
      </c>
      <c r="G31" s="115"/>
      <c r="H31" s="116">
        <v>0</v>
      </c>
      <c r="I31" s="117">
        <f>F31*H31</f>
        <v>0</v>
      </c>
    </row>
    <row r="32" spans="1:9" s="12" customFormat="1" ht="13.5" customHeight="1">
      <c r="A32" s="186"/>
      <c r="B32" s="188"/>
      <c r="C32" s="118" t="s">
        <v>3</v>
      </c>
      <c r="D32" s="119" t="s">
        <v>14</v>
      </c>
      <c r="E32" s="115"/>
      <c r="F32" s="115"/>
      <c r="G32" s="30"/>
      <c r="H32" s="30"/>
      <c r="I32" s="30"/>
    </row>
    <row r="33" spans="1:9" s="41" customFormat="1" ht="14.25" customHeight="1">
      <c r="A33" s="206">
        <f>$A$9</f>
        <v>20</v>
      </c>
      <c r="B33" s="208">
        <v>15</v>
      </c>
      <c r="C33" s="170"/>
      <c r="D33" s="171"/>
      <c r="E33" s="171"/>
      <c r="F33" s="171"/>
      <c r="G33" s="171"/>
      <c r="H33" s="172"/>
      <c r="I33" s="29"/>
    </row>
    <row r="34" spans="1:9" ht="12.75">
      <c r="A34" s="207"/>
      <c r="B34" s="209"/>
      <c r="C34" s="178" t="s">
        <v>71</v>
      </c>
      <c r="D34" s="179"/>
      <c r="E34" s="120" t="s">
        <v>72</v>
      </c>
      <c r="F34" s="121">
        <v>50</v>
      </c>
      <c r="G34" s="32"/>
      <c r="H34" s="122">
        <v>0</v>
      </c>
      <c r="I34" s="17">
        <f>F34*H34</f>
        <v>0</v>
      </c>
    </row>
    <row r="35" spans="1:9" ht="12.75">
      <c r="A35" s="207"/>
      <c r="B35" s="209"/>
      <c r="C35" s="123" t="s">
        <v>3</v>
      </c>
      <c r="D35" s="124" t="s">
        <v>73</v>
      </c>
      <c r="E35" s="125"/>
      <c r="F35" s="126"/>
      <c r="G35" s="127"/>
      <c r="H35" s="127"/>
      <c r="I35" s="29"/>
    </row>
  </sheetData>
  <sheetProtection/>
  <mergeCells count="41">
    <mergeCell ref="B18:B20"/>
    <mergeCell ref="C24:H24"/>
    <mergeCell ref="C25:D25"/>
    <mergeCell ref="A24:A26"/>
    <mergeCell ref="B24:B26"/>
    <mergeCell ref="A21:A23"/>
    <mergeCell ref="A33:A35"/>
    <mergeCell ref="B33:B35"/>
    <mergeCell ref="C33:H33"/>
    <mergeCell ref="C34:D34"/>
    <mergeCell ref="B12:B14"/>
    <mergeCell ref="C13:D13"/>
    <mergeCell ref="C18:H18"/>
    <mergeCell ref="C19:D19"/>
    <mergeCell ref="A18:A20"/>
    <mergeCell ref="I2:I3"/>
    <mergeCell ref="E5:I5"/>
    <mergeCell ref="A2:D5"/>
    <mergeCell ref="E2:F2"/>
    <mergeCell ref="E4:I4"/>
    <mergeCell ref="H2:H3"/>
    <mergeCell ref="A1:D1"/>
    <mergeCell ref="B7:D7"/>
    <mergeCell ref="G2:G3"/>
    <mergeCell ref="B21:B23"/>
    <mergeCell ref="C21:H21"/>
    <mergeCell ref="A30:A32"/>
    <mergeCell ref="B30:B32"/>
    <mergeCell ref="C31:D31"/>
    <mergeCell ref="C28:D28"/>
    <mergeCell ref="A12:A14"/>
    <mergeCell ref="C30:H30"/>
    <mergeCell ref="B11:D11"/>
    <mergeCell ref="A27:A29"/>
    <mergeCell ref="B27:B29"/>
    <mergeCell ref="C27:H27"/>
    <mergeCell ref="C16:D16"/>
    <mergeCell ref="A15:A17"/>
    <mergeCell ref="B15:B17"/>
    <mergeCell ref="C15:H15"/>
    <mergeCell ref="C22:D22"/>
  </mergeCells>
  <conditionalFormatting sqref="F13">
    <cfRule type="cellIs" priority="29" dxfId="1" operator="greaterThan" stopIfTrue="1">
      <formula>0</formula>
    </cfRule>
    <cfRule type="cellIs" priority="30" dxfId="0" operator="equal" stopIfTrue="1">
      <formula>0</formula>
    </cfRule>
  </conditionalFormatting>
  <conditionalFormatting sqref="F19">
    <cfRule type="cellIs" priority="27" dxfId="1" operator="greaterThan" stopIfTrue="1">
      <formula>0</formula>
    </cfRule>
    <cfRule type="cellIs" priority="28" dxfId="0" operator="equal" stopIfTrue="1">
      <formula>0</formula>
    </cfRule>
  </conditionalFormatting>
  <conditionalFormatting sqref="F22">
    <cfRule type="cellIs" priority="23" dxfId="1" operator="greaterThan" stopIfTrue="1">
      <formula>0</formula>
    </cfRule>
    <cfRule type="cellIs" priority="24" dxfId="0" operator="equal" stopIfTrue="1">
      <formula>0</formula>
    </cfRule>
  </conditionalFormatting>
  <conditionalFormatting sqref="F16">
    <cfRule type="cellIs" priority="19" dxfId="1" operator="greaterThan" stopIfTrue="1">
      <formula>0</formula>
    </cfRule>
    <cfRule type="cellIs" priority="20" dxfId="0" operator="equal" stopIfTrue="1">
      <formula>0</formula>
    </cfRule>
  </conditionalFormatting>
  <conditionalFormatting sqref="F31">
    <cfRule type="cellIs" priority="15" dxfId="1" operator="greaterThan" stopIfTrue="1">
      <formula>0</formula>
    </cfRule>
    <cfRule type="cellIs" priority="16" dxfId="0" operator="equal" stopIfTrue="1">
      <formula>0</formula>
    </cfRule>
  </conditionalFormatting>
  <conditionalFormatting sqref="F28">
    <cfRule type="cellIs" priority="5" dxfId="1" operator="greaterThan" stopIfTrue="1">
      <formula>0</formula>
    </cfRule>
    <cfRule type="cellIs" priority="6" dxfId="0" operator="equal" stopIfTrue="1">
      <formula>0</formula>
    </cfRule>
  </conditionalFormatting>
  <conditionalFormatting sqref="F34">
    <cfRule type="cellIs" priority="3" dxfId="1" operator="greaterThan" stopIfTrue="1">
      <formula>0</formula>
    </cfRule>
    <cfRule type="cellIs" priority="4" dxfId="0" operator="equal" stopIfTrue="1">
      <formula>0</formula>
    </cfRule>
  </conditionalFormatting>
  <conditionalFormatting sqref="F25">
    <cfRule type="cellIs" priority="1" dxfId="1" operator="greaterThan" stopIfTrue="1">
      <formula>0</formula>
    </cfRule>
    <cfRule type="cellIs" priority="2" dxfId="0" operator="equal" stopIfTrue="1">
      <formula>0</formula>
    </cfRule>
  </conditionalFormatting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65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MŠPO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Tomaš Pavlík</dc:creator>
  <cp:keywords/>
  <dc:description/>
  <cp:lastModifiedBy>Kateřina Fišerová</cp:lastModifiedBy>
  <cp:lastPrinted>2022-08-01T13:20:17Z</cp:lastPrinted>
  <dcterms:created xsi:type="dcterms:W3CDTF">2000-11-22T13:26:25Z</dcterms:created>
  <dcterms:modified xsi:type="dcterms:W3CDTF">2022-08-01T13:21:15Z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