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ŘEDITELSTVÍ INVESTIČNÍ ÚSEK střed\VŘ na PD 2022\II_374 Adamov - Bílovice nad Svitavou\"/>
    </mc:Choice>
  </mc:AlternateContent>
  <bookViews>
    <workbookView xWindow="240" yWindow="60" windowWidth="24795" windowHeight="122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8" i="1" l="1"/>
  <c r="E13" i="1" s="1"/>
  <c r="E10" i="1" l="1"/>
  <c r="G10" i="1" s="1"/>
  <c r="E11" i="1"/>
  <c r="G11" i="1" s="1"/>
  <c r="E12" i="1"/>
  <c r="G12" i="1"/>
  <c r="G8" i="1"/>
  <c r="G16" i="1"/>
  <c r="G15" i="1"/>
  <c r="G14" i="1"/>
  <c r="G13" i="1"/>
  <c r="G9" i="1"/>
  <c r="G17" i="1" l="1"/>
  <c r="G18" i="1" s="1"/>
  <c r="G19" i="1" s="1"/>
  <c r="F5" i="1" l="1"/>
</calcChain>
</file>

<file path=xl/sharedStrings.xml><?xml version="1.0" encoding="utf-8"?>
<sst xmlns="http://schemas.openxmlformats.org/spreadsheetml/2006/main" count="57" uniqueCount="46">
  <si>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</si>
  <si>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</si>
  <si>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</si>
  <si>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</si>
  <si>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</si>
  <si>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</si>
  <si>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</si>
  <si>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</si>
  <si>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</si>
  <si>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</si>
  <si>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</si>
  <si>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</si>
  <si>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</si>
  <si>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</si>
  <si>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</si>
  <si>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</si>
  <si>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</si>
  <si>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</si>
  <si>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</si>
  <si>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</si>
  <si>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</si>
  <si>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</si>
  <si>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</si>
  <si>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</si>
  <si>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</si>
  <si>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</si>
  <si>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</si>
  <si>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</si>
  <si>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</si>
  <si>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</si>
  <si>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</si>
  <si>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</si>
  <si>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</si>
  <si>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</si>
  <si>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</si>
  <si>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t>komplet</t>
  </si>
  <si>
    <t>rozbor asfaltové směsi, včetně stanovení obsahu PAU(výluhy)</t>
  </si>
  <si>
    <t>II/374 Adamov - Bílovice nad Svitavou</t>
  </si>
  <si>
    <t>rozbor asfaltové směsi, včetně stanovení obsahu PAU(3 výluhy)</t>
  </si>
  <si>
    <t>Pozn. K výpočtu:</t>
  </si>
  <si>
    <t>po 25 m</t>
  </si>
  <si>
    <t>po 200 m</t>
  </si>
  <si>
    <t>po 500 m</t>
  </si>
  <si>
    <t>1 ks / 5000 m2</t>
  </si>
  <si>
    <t xml:space="preserve">9 odběrů, 3 výluhy </t>
  </si>
  <si>
    <t>Soupis prací DGN vozovky, 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</si>
</sst>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5" borderId="21" xfId="0" applyFont="1" applyFill="1" applyBorder="1"/>
    <xf numFmtId="0" fontId="7" fillId="5" borderId="22" xfId="0" applyFont="1" applyFill="1" applyBorder="1" applyAlignment="1"/>
    <xf numFmtId="0" fontId="8" fillId="5" borderId="23" xfId="0" applyFont="1" applyFill="1" applyBorder="1"/>
    <xf numFmtId="0" fontId="10" fillId="5" borderId="20" xfId="0" applyFont="1" applyFill="1" applyBorder="1"/>
    <xf numFmtId="0" fontId="2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tabSelected="1" topLeftCell="B1" zoomScale="70" zoomScaleNormal="70" workbookViewId="0">
      <selection activeCell="J11" sqref="J11"/>
    </sheetView>
  </sheetViews>
  <sheetFormatPr defaultRowHeight="15" x14ac:dyDescent="0.25"/>
  <cols>
    <col min="2" max="2" width="16.5703125" customWidth="1"/>
    <col min="3" max="3" width="67.85546875" customWidth="1"/>
    <col min="4" max="4" width="19.28515625" customWidth="1"/>
    <col min="5" max="5" width="15.140625" style="10" customWidth="1"/>
    <col min="6" max="6" width="21.140625" customWidth="1"/>
    <col min="7" max="7" width="23.5703125" customWidth="1"/>
  </cols>
  <sheetData>
    <row r="2" spans="2:10" ht="24.75" customHeight="1" x14ac:dyDescent="0.25"/>
    <row r="3" spans="2:10" ht="15.75" thickBot="1" x14ac:dyDescent="0.3">
      <c r="B3" s="1"/>
    </row>
    <row r="4" spans="2:10" ht="30.75" customHeight="1" x14ac:dyDescent="0.4">
      <c r="B4" s="32" t="s">
        <v>45</v>
      </c>
      <c r="C4" s="29"/>
      <c r="D4" s="23" t="s">
        <v>31</v>
      </c>
      <c r="E4" s="24" t="s">
        <v>32</v>
      </c>
      <c r="F4" s="24" t="s">
        <v>33</v>
      </c>
      <c r="G4" s="22" t="s">
        <v>34</v>
      </c>
    </row>
    <row r="5" spans="2:10" ht="29.25" customHeight="1" thickBot="1" x14ac:dyDescent="0.45">
      <c r="B5" s="30" t="s">
        <v>37</v>
      </c>
      <c r="C5" s="31"/>
      <c r="D5" s="25">
        <v>5.93</v>
      </c>
      <c r="E5" s="26">
        <v>6</v>
      </c>
      <c r="F5" s="27">
        <f>(D5*E5*1000)</f>
        <v>35580</v>
      </c>
      <c r="G5" s="28" t="s">
        <v>35</v>
      </c>
    </row>
    <row r="6" spans="2:10" ht="30" customHeight="1" x14ac:dyDescent="0.25">
      <c r="B6" s="46" t="s">
        <v>20</v>
      </c>
      <c r="C6" s="48" t="s">
        <v>21</v>
      </c>
      <c r="D6" s="50" t="s">
        <v>0</v>
      </c>
      <c r="E6" s="52" t="s">
        <v>1</v>
      </c>
      <c r="F6" s="20" t="s">
        <v>2</v>
      </c>
      <c r="G6" s="21" t="s">
        <v>4</v>
      </c>
    </row>
    <row r="7" spans="2:10" ht="30" customHeight="1" thickBot="1" x14ac:dyDescent="0.3">
      <c r="B7" s="47"/>
      <c r="C7" s="49"/>
      <c r="D7" s="51"/>
      <c r="E7" s="53"/>
      <c r="F7" s="3" t="s">
        <v>3</v>
      </c>
      <c r="G7" s="4" t="s">
        <v>5</v>
      </c>
    </row>
    <row r="8" spans="2:10" ht="30" customHeight="1" x14ac:dyDescent="0.25">
      <c r="B8" s="5" t="s">
        <v>6</v>
      </c>
      <c r="C8" s="6" t="s">
        <v>24</v>
      </c>
      <c r="D8" s="11" t="s">
        <v>7</v>
      </c>
      <c r="E8" s="35">
        <f>D5</f>
        <v>5.93</v>
      </c>
      <c r="F8" s="36"/>
      <c r="G8" s="18">
        <f>(E8*F8)</f>
        <v>0</v>
      </c>
    </row>
    <row r="9" spans="2:10" ht="30" customHeight="1" x14ac:dyDescent="0.25">
      <c r="B9" s="7" t="s">
        <v>8</v>
      </c>
      <c r="C9" s="6" t="s">
        <v>25</v>
      </c>
      <c r="D9" s="11" t="s">
        <v>27</v>
      </c>
      <c r="E9" s="39">
        <v>1</v>
      </c>
      <c r="F9" s="37"/>
      <c r="G9" s="18">
        <f>(E9*F9)</f>
        <v>0</v>
      </c>
    </row>
    <row r="10" spans="2:10" ht="31.5" x14ac:dyDescent="0.25">
      <c r="B10" s="7" t="s">
        <v>10</v>
      </c>
      <c r="C10" s="8" t="s">
        <v>22</v>
      </c>
      <c r="D10" s="12" t="s">
        <v>9</v>
      </c>
      <c r="E10" s="34">
        <f>(E8*1000/25)</f>
        <v>237.2</v>
      </c>
      <c r="F10" s="37"/>
      <c r="G10" s="18">
        <f t="shared" ref="G10:G16" si="0">(E10*F10)</f>
        <v>0</v>
      </c>
    </row>
    <row r="11" spans="2:10" ht="30" customHeight="1" x14ac:dyDescent="0.25">
      <c r="B11" s="7" t="s">
        <v>11</v>
      </c>
      <c r="C11" s="9" t="s">
        <v>17</v>
      </c>
      <c r="D11" s="12" t="s">
        <v>9</v>
      </c>
      <c r="E11" s="34">
        <f>(E8*1000/200)</f>
        <v>29.65</v>
      </c>
      <c r="F11" s="37"/>
      <c r="G11" s="18">
        <f>(E11*F11)</f>
        <v>0</v>
      </c>
    </row>
    <row r="12" spans="2:10" ht="30" customHeight="1" x14ac:dyDescent="0.25">
      <c r="B12" s="7" t="s">
        <v>12</v>
      </c>
      <c r="C12" s="9" t="s">
        <v>23</v>
      </c>
      <c r="D12" s="12" t="s">
        <v>9</v>
      </c>
      <c r="E12" s="34">
        <f>(E8*1000/500)</f>
        <v>11.86</v>
      </c>
      <c r="F12" s="37"/>
      <c r="G12" s="18">
        <f>(E12*F12)</f>
        <v>0</v>
      </c>
    </row>
    <row r="13" spans="2:10" ht="30" customHeight="1" x14ac:dyDescent="0.25">
      <c r="B13" s="7" t="s">
        <v>13</v>
      </c>
      <c r="C13" s="9" t="s">
        <v>18</v>
      </c>
      <c r="D13" s="12" t="s">
        <v>9</v>
      </c>
      <c r="E13" s="34">
        <f>(E8*1000/500)</f>
        <v>11.86</v>
      </c>
      <c r="F13" s="37"/>
      <c r="G13" s="18">
        <f t="shared" si="0"/>
        <v>0</v>
      </c>
    </row>
    <row r="14" spans="2:10" ht="30" customHeight="1" x14ac:dyDescent="0.25">
      <c r="B14" s="7" t="s">
        <v>14</v>
      </c>
      <c r="C14" s="9" t="s">
        <v>38</v>
      </c>
      <c r="D14" s="12" t="s">
        <v>9</v>
      </c>
      <c r="E14" s="34">
        <v>24</v>
      </c>
      <c r="F14" s="37"/>
      <c r="G14" s="18">
        <f t="shared" si="0"/>
        <v>0</v>
      </c>
      <c r="H14" s="33"/>
      <c r="I14" s="33"/>
      <c r="J14" s="33"/>
    </row>
    <row r="15" spans="2:10" ht="30" customHeight="1" x14ac:dyDescent="0.25">
      <c r="B15" s="7" t="s">
        <v>26</v>
      </c>
      <c r="C15" s="9" t="s">
        <v>19</v>
      </c>
      <c r="D15" s="12" t="s">
        <v>9</v>
      </c>
      <c r="E15" s="34">
        <v>1</v>
      </c>
      <c r="F15" s="37"/>
      <c r="G15" s="18">
        <f t="shared" si="0"/>
        <v>0</v>
      </c>
      <c r="H15" s="33"/>
      <c r="I15" s="33"/>
      <c r="J15" s="33"/>
    </row>
    <row r="16" spans="2:10" ht="30" customHeight="1" thickBot="1" x14ac:dyDescent="0.3">
      <c r="B16" s="13" t="s">
        <v>29</v>
      </c>
      <c r="C16" s="14" t="s">
        <v>30</v>
      </c>
      <c r="D16" s="19" t="s">
        <v>27</v>
      </c>
      <c r="E16" s="34">
        <v>1</v>
      </c>
      <c r="F16" s="38"/>
      <c r="G16" s="18">
        <f t="shared" si="0"/>
        <v>0</v>
      </c>
      <c r="H16" s="33"/>
      <c r="I16" s="33"/>
      <c r="J16" s="33"/>
    </row>
    <row r="17" spans="2:7" ht="30" customHeight="1" x14ac:dyDescent="0.25">
      <c r="B17" s="54" t="s">
        <v>15</v>
      </c>
      <c r="C17" s="55"/>
      <c r="D17" s="55"/>
      <c r="E17" s="55"/>
      <c r="F17" s="56"/>
      <c r="G17" s="15">
        <f>SUM(G8:G16)</f>
        <v>0</v>
      </c>
    </row>
    <row r="18" spans="2:7" ht="30" customHeight="1" x14ac:dyDescent="0.25">
      <c r="B18" s="43" t="s">
        <v>28</v>
      </c>
      <c r="C18" s="44"/>
      <c r="D18" s="44"/>
      <c r="E18" s="44"/>
      <c r="F18" s="45"/>
      <c r="G18" s="16">
        <f>(G17*0.21)</f>
        <v>0</v>
      </c>
    </row>
    <row r="19" spans="2:7" ht="30" customHeight="1" thickBot="1" x14ac:dyDescent="0.3">
      <c r="B19" s="40" t="s">
        <v>16</v>
      </c>
      <c r="C19" s="41"/>
      <c r="D19" s="41"/>
      <c r="E19" s="41"/>
      <c r="F19" s="42"/>
      <c r="G19" s="17">
        <f>SUM(G17:G18)</f>
        <v>0</v>
      </c>
    </row>
    <row r="20" spans="2:7" x14ac:dyDescent="0.25">
      <c r="B20" s="2"/>
      <c r="E20"/>
    </row>
    <row r="21" spans="2:7" x14ac:dyDescent="0.25">
      <c r="B21" t="s">
        <v>39</v>
      </c>
      <c r="C21" t="s">
        <v>22</v>
      </c>
      <c r="E21" s="10" t="s">
        <v>40</v>
      </c>
    </row>
    <row r="22" spans="2:7" x14ac:dyDescent="0.25">
      <c r="C22" t="s">
        <v>17</v>
      </c>
      <c r="E22" s="10" t="s">
        <v>41</v>
      </c>
    </row>
    <row r="23" spans="2:7" x14ac:dyDescent="0.25">
      <c r="C23" t="s">
        <v>23</v>
      </c>
      <c r="E23" s="10" t="s">
        <v>42</v>
      </c>
    </row>
    <row r="24" spans="2:7" x14ac:dyDescent="0.25">
      <c r="C24" t="s">
        <v>18</v>
      </c>
      <c r="E24" s="10" t="s">
        <v>42</v>
      </c>
    </row>
    <row r="25" spans="2:7" x14ac:dyDescent="0.25">
      <c r="C25" t="s">
        <v>36</v>
      </c>
      <c r="E25" s="10" t="s">
        <v>43</v>
      </c>
      <c r="F25" s="2" t="s">
        <v>44</v>
      </c>
    </row>
  </sheetData>
  <mergeCells count="7"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2021-05-11T09:44:45Z</cp:lastPrinted>
  <dcterms:created xsi:type="dcterms:W3CDTF">2012-11-07T13:05:37Z</dcterms:created>
  <dcterms:modified xsi:type="dcterms:W3CDTF">2022-10-18T09:12:59Z</dcterms:modified>
</cp:coreProperties>
</file>