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1" sheetId="1" r:id="rId1"/>
  </sheets>
  <definedNames/>
  <calcPr fullCalcOnLoad="1"/>
</workbook>
</file>

<file path=xl/sharedStrings.xml><?xml version="1.0" encoding="utf-8"?>
<sst xmlns="http://schemas.openxmlformats.org/spreadsheetml/2006/main" count="392" uniqueCount="203">
  <si>
    <t>ASPE 9</t>
  </si>
  <si>
    <t>Příloha k formuláři pro ocenění nabídky</t>
  </si>
  <si>
    <t>Stavba :</t>
  </si>
  <si>
    <t>číslo a název SO:</t>
  </si>
  <si>
    <t>číslo a název rozpočtu:</t>
  </si>
  <si>
    <t>394-004</t>
  </si>
  <si>
    <t>Most ev.č.394-004 přes místní potok před Ivančicemi</t>
  </si>
  <si>
    <t>201</t>
  </si>
  <si>
    <t>Most</t>
  </si>
  <si>
    <t>Zatřídění JKSO:</t>
  </si>
  <si>
    <t>821 11</t>
  </si>
  <si>
    <t>Mosty pozemních komunikací pro zatížení třídy A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</si>
  <si>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</si>
  <si>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</si>
  <si>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</si>
  <si>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</si>
  <si>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</si>
  <si>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</si>
  <si>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</si>
  <si>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</si>
  <si>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</si>
  <si>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</si>
  <si>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</si>
  <si>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</si>
  <si>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</si>
  <si>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</si>
  <si>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</si>
  <si>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</si>
  <si>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</si>
  <si>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</si>
  <si>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</si>
  <si>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</si>
  <si>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</si>
  <si>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2013_OTSKP</t>
  </si>
  <si>
    <t>014121A</t>
  </si>
  <si>
    <t/>
  </si>
  <si>
    <t>POPLATKY ZA SKLÁDKU TYP S-OO (OSTATNÍ ODPAD)</t>
  </si>
  <si>
    <t xml:space="preserve">M3        </t>
  </si>
  <si>
    <t>drť z frézované vozovky: 0,15*(11,61+7,59)=2,880 [A]
odstranění mostní izolace: 0,8*(14,25+12,07)*0,01=0,211 [B]
Celkem: A+B=3,091 [C]</t>
  </si>
  <si>
    <t>014121B</t>
  </si>
  <si>
    <t>suť z betonového lože z dvouřádku: 6,6*0,13=0,858 [A]
suť z betonových obrub: (0,15*0,25+0,3*0,3)*(14,25+12,07+1,76)*2,3=8,234 [B]
suť z prefa říms: 0,21*(23,63+21,43)=9,463 [C]
suť ze spádového betonu: 2*0,5*0,1*(14,25+12,07)+1,0*0,25=2,882 [D]
Celkem: A+B+C+D=21,437 [E]</t>
  </si>
  <si>
    <t>014121C</t>
  </si>
  <si>
    <t>zeminy z výkopů: 14,505=14,505 [A]</t>
  </si>
  <si>
    <t>02910</t>
  </si>
  <si>
    <t xml:space="preserve">OSTATNÍ POŽADAVKY - ZEMĚMĚŘIČSKÁ MĚŘENÍ
vytyčení IS, vytyčování a měření konstrukcí, zaměření skutečného provedení stavby </t>
  </si>
  <si>
    <t xml:space="preserve">KČ        </t>
  </si>
  <si>
    <t>02940</t>
  </si>
  <si>
    <t>029412</t>
  </si>
  <si>
    <t>OSTATNÍ POŽADAVKY - VYPRACOVÁNÍ MOSTNÍHO LISTU
vč stanovení zatížitelnosti podle ČSN 736222 Zatížitelnost mostů pozemních komunikací z r.2013</t>
  </si>
  <si>
    <t xml:space="preserve">KUS       </t>
  </si>
  <si>
    <t>02944</t>
  </si>
  <si>
    <t>OSTAT POŽADAVKY - DOKUMENTACE SKUTEČ PROVEDENÍ V DIGIT FORMĚ
vč standardní listinné DSPS</t>
  </si>
  <si>
    <t>02953</t>
  </si>
  <si>
    <t>OSTATNÍ POŽADAVKY - HLAVNÍ MOSTNÍ PROHLÍDKA</t>
  </si>
  <si>
    <t>02991</t>
  </si>
  <si>
    <t>OSTATNÍ POŽADAVKY - INFORMAČNÍ TABULE</t>
  </si>
  <si>
    <t>Zemní práce</t>
  </si>
  <si>
    <t>11313A</t>
  </si>
  <si>
    <t>ODSTRANĚNÍ KRYTU VOZOVEK A CHODNÍKŮ S ASFALTOVÝM POJIVEM - BEZ DOPRAVY
v tl. 150mm</t>
  </si>
  <si>
    <t>0,15*(11,61+7,59)=2,880 [A]</t>
  </si>
  <si>
    <t>11313B</t>
  </si>
  <si>
    <t>ODSTRANĚNÍ KRYTU VOZOVEK A CHODNÍKŮ S ASFALTOVÝM POJIVEM - DOPRAVA</t>
  </si>
  <si>
    <t xml:space="preserve">tkm       </t>
  </si>
  <si>
    <t>drť z frézované vozovky na skládku do 30km: 0,15*(11,61+7,59)*2,2*30=190,080 [A]</t>
  </si>
  <si>
    <t>113478</t>
  </si>
  <si>
    <t>ODSTRAN KRYTU VOZOVEK A CHOD Z DLAŽEB KOSTEK VČET PODKL, ODVOZ DO 20KM
dvouřádek z kostek 10D na skládku správce mostu</t>
  </si>
  <si>
    <t>6,6*0,1=0,660 [A]</t>
  </si>
  <si>
    <t>11352A</t>
  </si>
  <si>
    <t>ODSTRANĚNÍ CHODNÍKOVÝCH OBRUBNÍKŮ BETONOVÝCH - BEZ DOPRAVY</t>
  </si>
  <si>
    <t xml:space="preserve">M         </t>
  </si>
  <si>
    <t>14,25+12,07+1,76=28,080 [A]</t>
  </si>
  <si>
    <t>11352B</t>
  </si>
  <si>
    <t>ODSTRANĚNÍ CHODNÍKOVÝCH OBRUBNÍKŮ BETONOVÝCH - DOPRAVA</t>
  </si>
  <si>
    <t>suť z betonových obrubna skládku do 20km: (0,15*0,25+0,3*0,3)*(14,25+12,07+1,76)*2,3*20=164,689 [A]</t>
  </si>
  <si>
    <t>12110</t>
  </si>
  <si>
    <t>SEJMUTÍ ORNICE NEBO LESNÍ PŮDY
v tl. 150mm s uložením na stavbě pro zpětné použití</t>
  </si>
  <si>
    <t>ze silničních svahů, zemního tělesa kolem křídel a svahů koryta: 4*15,0*0,15=9,000 [A]</t>
  </si>
  <si>
    <t>122738</t>
  </si>
  <si>
    <t>ODKOPÁVKY A PROKOPÁVKY OBECNÉ TŘ. I, ODVOZ DO 20KM</t>
  </si>
  <si>
    <t>pro skluzy, vsakovací jámy, a patky: 2*1,5*1,5*1,0+0,35*1,6*1,5+1,6*1,0*0,8+0,35*(2,1+2,4+1,0+3,75)*1,2+2,0*0,5*(2*0,75+1,0+1,5)=14,505 [A]</t>
  </si>
  <si>
    <t>18222</t>
  </si>
  <si>
    <t>ROZPROSTŘENÍ ORNICE VE SVAHU V TL DO 0,15M</t>
  </si>
  <si>
    <t xml:space="preserve">M2        </t>
  </si>
  <si>
    <t>zpětné rozprostření na dotčených plochách: 60,0=60,000 [A]</t>
  </si>
  <si>
    <t>18241</t>
  </si>
  <si>
    <t>ZALOŽENÍ TRÁVNÍKU RUČNÍM VÝSEVEM</t>
  </si>
  <si>
    <t>na dotčených plochách: 60,0=60,000 [A]</t>
  </si>
  <si>
    <t>18472</t>
  </si>
  <si>
    <t>OŠETŘENÍ DŘEVIN SOLITERNÍCH
prostříhání dřevin</t>
  </si>
  <si>
    <t>Základy</t>
  </si>
  <si>
    <t>21451</t>
  </si>
  <si>
    <t>SANAČNÍ VRSTVY Z LOMOVÉHO KAMENE
frakce 63-125mm</t>
  </si>
  <si>
    <t>vsakovací jámy: 2*1,5*1,0*1,0=3,000 [A]</t>
  </si>
  <si>
    <t>261514</t>
  </si>
  <si>
    <t>VRTY PRO KOTVENÍ A INJEKTÁŽ TŘ V NA POVRCHU D DO 35MM</t>
  </si>
  <si>
    <t>kotvy říms: (0,155*(15+13)=4,340 [A]</t>
  </si>
  <si>
    <t>Svislé konstrukce</t>
  </si>
  <si>
    <t>31717</t>
  </si>
  <si>
    <t>KOVOVÉ KONSTRUKCE PRO KOTVENÍ ŘÍMSY</t>
  </si>
  <si>
    <t xml:space="preserve">KG        </t>
  </si>
  <si>
    <t>(15+13)*10,0kg/kus=280,000 [A]</t>
  </si>
  <si>
    <t>317325</t>
  </si>
  <si>
    <t>ŘÍMSY ZE ŽELEZOBETONU DO C30/37 (B37)
XF4</t>
  </si>
  <si>
    <t>plcoa příčného řezu - 0,23m2: 0,23*(12,81+14,25)=6,224 [A]</t>
  </si>
  <si>
    <t>317365</t>
  </si>
  <si>
    <t>VÝZTUŽ ŘÍMS Z OCELI B500B</t>
  </si>
  <si>
    <t xml:space="preserve">T         </t>
  </si>
  <si>
    <t>dle příl. Tvar a výztuž říms: 0,66=0,660 [A]</t>
  </si>
  <si>
    <t>Vodorovné konstrukce</t>
  </si>
  <si>
    <t>451314</t>
  </si>
  <si>
    <t>PODKLADNÍ A VÝPLŇOVÉ VRSTVY Z PROSTÉHO BETONU C25/30</t>
  </si>
  <si>
    <t>dlažba rampovitého ukončení říms: 3*2,0*0,75*0,2+2,0*0,2*1,45=1,480 [A]</t>
  </si>
  <si>
    <t>465512</t>
  </si>
  <si>
    <t>DLAŽBY Z LOMOVÉHO KAMENE NA MC</t>
  </si>
  <si>
    <t>rampovité ukončení říms: 3*2,0*0,75*0,5+2,0*0,5*1,45)=3,700 [A]</t>
  </si>
  <si>
    <t>Komunikace</t>
  </si>
  <si>
    <t>574A44</t>
  </si>
  <si>
    <t>ASFALTOVÝ BETON PRO OBRUSNÉ VRSTVY ACO 11+, 11S TL. 50MM</t>
  </si>
  <si>
    <t>11,62+7,55=19,170 [A]</t>
  </si>
  <si>
    <t>574C46</t>
  </si>
  <si>
    <t>ASFALTOVÝ BETON PRO LOŽNÍ VRSTVY ACL 16+, 16S TL. 50MM</t>
  </si>
  <si>
    <t>ložná vrstva: 11,62+7,55=19,170 [A]
ochrana izolace: 11,62+7,55=19,170 [B]
Celkem: A+B=38,340 [C]</t>
  </si>
  <si>
    <t>Úpravy povrchů, podlahy, výplně otvorů</t>
  </si>
  <si>
    <t>626212</t>
  </si>
  <si>
    <t>REPROFILACE VODOROVNÝCH PLOCH SHORA SANAČNÍ MALTOU JEDNOVRST TL 20MM
tl.15mm</t>
  </si>
  <si>
    <t>1 nosníky NK, horní plocha kolmého křídla: 2*8,64*(0,5+0,67)+4,9+0,15*3,7=25,673 [A]</t>
  </si>
  <si>
    <t>626213</t>
  </si>
  <si>
    <t>REPROFILACE VODOROVNÝCH PLOCH SHORA SANAČNÍ MALTOU JEDNOVRST TL 30MM</t>
  </si>
  <si>
    <t>horní povrch spřažené desky a křídel pod římsami: 0,8*(14,25+13,52)=22,216 [A]</t>
  </si>
  <si>
    <t>62631</t>
  </si>
  <si>
    <t>SPOJOVACÍ MŮSTEK MEZI STARÝM A NOVÝM BETONEM</t>
  </si>
  <si>
    <t>horní povrchy 1 nosníků NK, křídla, spřažená deska: 0,8*(14,25+13,52)+2*8,64*(0,5+0,67)+4,9+0,15*3,7=47,889 [A]</t>
  </si>
  <si>
    <t>62652</t>
  </si>
  <si>
    <t>OCHRANA VÝZTUŽE PŘI NEDOSTATEČNÉM KRYTÍ
 na 25% plochy</t>
  </si>
  <si>
    <t>horní povrchy 1 nosníků NK, křídla, spřažená deska: 0,25*(0,8*(14,25+13,52)+2*8,64*(0,5+0,67)+4,9+0,15*3,7)=11,972 [A]</t>
  </si>
  <si>
    <t>Přidružená stavební výroba</t>
  </si>
  <si>
    <t>711432</t>
  </si>
  <si>
    <t>IZOLACE MOSTOVEK POD ŘÍMSOU ASFALTOVÝMI PÁSY</t>
  </si>
  <si>
    <t>část mostovky a horní plocha křídel: 1,0*(14,25+12,07)=26,320 [A]</t>
  </si>
  <si>
    <t>711502</t>
  </si>
  <si>
    <t>OCHRANA IZOLACE NA POVRCHU ASFALTOVÝMI PÁSY
těžké pásy s hliníkovou vložkou</t>
  </si>
  <si>
    <t>9,6+10,7=20,300 [A]</t>
  </si>
  <si>
    <t>78382</t>
  </si>
  <si>
    <t>NÁTĚRY BETON KONSTR TYP S2 (OS-B)</t>
  </si>
  <si>
    <t>Ostatní konstrukce a práce</t>
  </si>
  <si>
    <t>9113A3</t>
  </si>
  <si>
    <t>SVODIDLO OCEL SILNIČ JEDNOSTR, ÚROVEŇ ZADRŽ N1, N2 - DEMONTÁŽ S PŘESUNEM
do 20km k sešrotování</t>
  </si>
  <si>
    <t>14,05+14,15+13,95=42,150 [A]</t>
  </si>
  <si>
    <t>9113B1</t>
  </si>
  <si>
    <t>SVODIDLO OCEL SILNIČ JEDNOSTR, ÚROVEŇ ZADRŽ H1 -DODÁVKA A MONTÁŽ
vč výškových náběhů</t>
  </si>
  <si>
    <t>20,6+20,6+18,6+8,6=68,400 [A]</t>
  </si>
  <si>
    <t>9117C1</t>
  </si>
  <si>
    <t>SVOD OCEL ZÁBRADEL ÚROVEŇ ZADRŽ H2 - DODÁVKA A MONTÁŽ</t>
  </si>
  <si>
    <t>2*17,0=34,000 [A]</t>
  </si>
  <si>
    <t>9117C3</t>
  </si>
  <si>
    <t>SVOD OCEL ZÁBRADEL ÚROVEŇ ZADRŽ H2 - DEMONTÁŽ S PŘESUNEM
do 20km k sešrotování</t>
  </si>
  <si>
    <t>14,25+12,07=26,320 [A]</t>
  </si>
  <si>
    <t>91355</t>
  </si>
  <si>
    <t>EVIDENČNÍ ČÍSLO MOSTU</t>
  </si>
  <si>
    <t>914122</t>
  </si>
  <si>
    <t>DOPRAVNÍ ZNAČKY ZÁKLADNÍ VELIKOSTI OCELOVÉ FÓLIE TŘ 1 - MONTÁŽ S PŘEMÍSTĚNÍM</t>
  </si>
  <si>
    <t>dočasné dopravní značení: 15=15,000 [A]</t>
  </si>
  <si>
    <t>914123</t>
  </si>
  <si>
    <t>DOPRAVNÍ ZNAČKY ZÁKLADNÍ VELIKOSTI OCELOVÉ FÓLIE TŘ 1 - DEMONTÁŽ</t>
  </si>
  <si>
    <t>914129</t>
  </si>
  <si>
    <t>DOPRAV ZNAČKY ZÁKLAD VEL OCEL FÓLIE TŘ 1 - NÁJEMNÉ</t>
  </si>
  <si>
    <t xml:space="preserve">KSDEN     </t>
  </si>
  <si>
    <t>dočasné dopravní značení: 15*2měsíce*30dní=900,000 [A]</t>
  </si>
  <si>
    <t>916112</t>
  </si>
  <si>
    <t>DOPRAV SVĚTLO VÝSTRAŽ SAMOSTATNÉ - MONTÁŽ S PŘESUNEM</t>
  </si>
  <si>
    <t>dočasné dopravní značení: 12=12,000 [A]</t>
  </si>
  <si>
    <t>916113</t>
  </si>
  <si>
    <t>DOPRAV SVĚTLO VÝSTRAŽ SAMOSTATNÉ - DEMONTÁŽ</t>
  </si>
  <si>
    <t>916119</t>
  </si>
  <si>
    <t>DOPRAV SVĚTLO VÝSTRAŽ SAMOSTATNÉ - NÁJEMNÉ</t>
  </si>
  <si>
    <t>dočasné dopravní značení: 12*2měsíce*30dnů=720,000 [A]</t>
  </si>
  <si>
    <t>916332</t>
  </si>
  <si>
    <t>SMĚROVACÍ DESKY Z4 JEDNOSTR S FÓLIÍ TŘ 1 - MONTÁŽ S PŘESUNEM</t>
  </si>
  <si>
    <t>dočasné dopravní značení: 26=26,000 [A]</t>
  </si>
  <si>
    <t>916333</t>
  </si>
  <si>
    <t>SMĚROVACÍ DESKY Z4 JEDNOSTR S FÓLIÍ TŘ 1 - DEMONTÁŽ</t>
  </si>
  <si>
    <t>916339</t>
  </si>
  <si>
    <t>SMĚROVACÍ DESKY Z4 - NÁJEMNÉ</t>
  </si>
  <si>
    <t>dočasné dopravní značení: 26*2měsíce*30dnů=1 560,000 [A]</t>
  </si>
  <si>
    <t>91722</t>
  </si>
  <si>
    <t>CHODNÍKOVÉ OBRUBY Z BETONOVÝCH OBRUBNÍKŮ
150/250/1000mm XF4</t>
  </si>
  <si>
    <t>podél rampovitýxh ukončení říms: 2*4*2,0+3*0,75+1,45=19,700 [A]</t>
  </si>
  <si>
    <t>935832</t>
  </si>
  <si>
    <t>ŽLABY A RIGOLY DLÁŽDĚNÉ Z LOMOVÉHO KAMENE TL DO 250MMM DO BETONU TL 100MM
lože tl.150mm</t>
  </si>
  <si>
    <t>skluzy vč nátoků do skluzů: 2,35+3,29+3,75+2,07=11,460 [A]</t>
  </si>
  <si>
    <t>938543</t>
  </si>
  <si>
    <t>OČIŠTĚNÍ BETON KONSTR OTRYSKÁNÍM TLAK VODOU DO 1000 BARŮ</t>
  </si>
  <si>
    <t>967118</t>
  </si>
  <si>
    <t>VYBOURÁNÍ ČÁSTÍ KONSTRUKCÍ Z BETON DÍLCŮ S ODVOZEM DO 20KM</t>
  </si>
  <si>
    <t>prefa římsy - plocha příčného řezu 0,21m2: 0,21*(23,63+21,43)=9,463 [A]</t>
  </si>
  <si>
    <t>97816</t>
  </si>
  <si>
    <t>ODSEKÁNÍ VRSTVY VYROVNÁVACÍHO BETONU NA MOSTECH
s odvozem na skládku do 20km</t>
  </si>
  <si>
    <t>2*0,5*0,1*(14,25+12,07)+1,0*0,25=2,882 [A]</t>
  </si>
  <si>
    <t>97817</t>
  </si>
  <si>
    <t>ODSTRANĚNÍ MOSTNÍ IZOLACE
s odvozem na skládku do 30km</t>
  </si>
  <si>
    <t>0,8*(14,25+12,07)=21,056 [A]</t>
  </si>
  <si>
    <t>C e l k e m</t>
  </si>
  <si>
    <t>OSTATNÍ POŽADAVKY - VYPRACOVÁNÍ DOKUMENTACE
havarijní plán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</si>
</sst>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20" sqref="E20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00390625" style="0" hidden="1" customWidth="1"/>
  </cols>
  <sheetData>
    <row r="1" ht="12.75" customHeight="1">
      <c r="A1" s="1" t="s">
        <v>0</v>
      </c>
    </row>
    <row r="2" ht="12.75" customHeight="1">
      <c r="C2" s="2" t="s">
        <v>1</v>
      </c>
    </row>
    <row r="4" spans="1:5" ht="12.75" customHeight="1">
      <c r="A4" t="s">
        <v>2</v>
      </c>
      <c r="C4" s="1" t="s">
        <v>5</v>
      </c>
      <c r="D4" s="1"/>
      <c r="E4" s="1" t="s">
        <v>6</v>
      </c>
    </row>
    <row r="5" spans="1:5" ht="12.75" customHeight="1">
      <c r="A5" t="s">
        <v>3</v>
      </c>
      <c r="C5" s="1" t="s">
        <v>7</v>
      </c>
      <c r="D5" s="1"/>
      <c r="E5" s="1" t="s">
        <v>8</v>
      </c>
    </row>
    <row r="6" spans="1:5" ht="12.75" customHeight="1">
      <c r="A6" t="s">
        <v>4</v>
      </c>
      <c r="C6" s="1" t="s">
        <v>7</v>
      </c>
      <c r="D6" s="1"/>
      <c r="E6" s="1" t="s">
        <v>8</v>
      </c>
    </row>
    <row r="7" spans="1:5" ht="12.75" customHeight="1">
      <c r="A7" t="s">
        <v>9</v>
      </c>
      <c r="C7" s="1" t="s">
        <v>10</v>
      </c>
      <c r="D7" s="1" t="s">
        <v>11</v>
      </c>
      <c r="E7" s="1"/>
    </row>
    <row r="8" spans="1:9" ht="12.75" customHeight="1">
      <c r="A8" s="12" t="s">
        <v>12</v>
      </c>
      <c r="B8" s="12" t="s">
        <v>14</v>
      </c>
      <c r="C8" s="12" t="s">
        <v>15</v>
      </c>
      <c r="D8" s="12" t="s">
        <v>16</v>
      </c>
      <c r="E8" s="12" t="s">
        <v>17</v>
      </c>
      <c r="F8" s="12" t="s">
        <v>18</v>
      </c>
      <c r="G8" s="12" t="s">
        <v>19</v>
      </c>
      <c r="H8" s="12" t="s">
        <v>20</v>
      </c>
      <c r="I8" s="12"/>
    </row>
    <row r="9" spans="1:9" ht="14.25">
      <c r="A9" s="12"/>
      <c r="B9" s="12"/>
      <c r="C9" s="12"/>
      <c r="D9" s="12"/>
      <c r="E9" s="12"/>
      <c r="F9" s="12"/>
      <c r="G9" s="12"/>
      <c r="H9" s="3" t="s">
        <v>21</v>
      </c>
      <c r="I9" s="3" t="s">
        <v>22</v>
      </c>
    </row>
    <row r="10" spans="1:9" ht="14.25">
      <c r="A10" s="3" t="s">
        <v>13</v>
      </c>
      <c r="B10" s="3" t="s">
        <v>23</v>
      </c>
      <c r="C10" s="3" t="s">
        <v>24</v>
      </c>
      <c r="D10" s="3" t="s">
        <v>25</v>
      </c>
      <c r="E10" s="3" t="s">
        <v>26</v>
      </c>
      <c r="F10" s="3" t="s">
        <v>27</v>
      </c>
      <c r="G10" s="3" t="s">
        <v>28</v>
      </c>
      <c r="H10" s="3" t="s">
        <v>29</v>
      </c>
      <c r="I10" s="3" t="s">
        <v>30</v>
      </c>
    </row>
    <row r="11" spans="1:9" ht="12.75" customHeight="1">
      <c r="A11" s="4"/>
      <c r="B11" s="4"/>
      <c r="C11" s="4" t="s">
        <v>32</v>
      </c>
      <c r="D11" s="4"/>
      <c r="E11" s="4" t="s">
        <v>31</v>
      </c>
      <c r="F11" s="4"/>
      <c r="G11" s="6"/>
      <c r="H11" s="4"/>
      <c r="I11" s="6"/>
    </row>
    <row r="12" spans="1:9" ht="12.75">
      <c r="A12" s="9">
        <v>1</v>
      </c>
      <c r="B12" s="9" t="s">
        <v>33</v>
      </c>
      <c r="C12" s="9" t="s">
        <v>34</v>
      </c>
      <c r="D12" s="9" t="s">
        <v>35</v>
      </c>
      <c r="E12" s="9" t="s">
        <v>36</v>
      </c>
      <c r="F12" s="9" t="s">
        <v>37</v>
      </c>
      <c r="G12" s="5">
        <v>3.091</v>
      </c>
      <c r="H12" s="8"/>
      <c r="I12" s="7">
        <f>ROUND((H12*G12),2)</f>
        <v>0</v>
      </c>
    </row>
    <row r="13" ht="38.25">
      <c r="E13" s="10" t="s">
        <v>38</v>
      </c>
    </row>
    <row r="14" spans="1:9" ht="12.75">
      <c r="A14" s="9">
        <v>2</v>
      </c>
      <c r="B14" s="9" t="s">
        <v>33</v>
      </c>
      <c r="C14" s="9" t="s">
        <v>39</v>
      </c>
      <c r="D14" s="9" t="s">
        <v>35</v>
      </c>
      <c r="E14" s="9" t="s">
        <v>36</v>
      </c>
      <c r="F14" s="9" t="s">
        <v>37</v>
      </c>
      <c r="G14" s="5">
        <v>21.437</v>
      </c>
      <c r="H14" s="8"/>
      <c r="I14" s="7">
        <f>ROUND((H14*G14),2)</f>
        <v>0</v>
      </c>
    </row>
    <row r="15" ht="63.75">
      <c r="E15" s="10" t="s">
        <v>40</v>
      </c>
    </row>
    <row r="16" spans="1:9" ht="12.75">
      <c r="A16" s="9">
        <v>3</v>
      </c>
      <c r="B16" s="9" t="s">
        <v>33</v>
      </c>
      <c r="C16" s="9" t="s">
        <v>41</v>
      </c>
      <c r="D16" s="9" t="s">
        <v>35</v>
      </c>
      <c r="E16" s="9" t="s">
        <v>36</v>
      </c>
      <c r="F16" s="9" t="s">
        <v>37</v>
      </c>
      <c r="G16" s="5">
        <v>14.505</v>
      </c>
      <c r="H16" s="8"/>
      <c r="I16" s="7">
        <f>ROUND((H16*G16),2)</f>
        <v>0</v>
      </c>
    </row>
    <row r="17" ht="12.75">
      <c r="E17" s="10" t="s">
        <v>42</v>
      </c>
    </row>
    <row r="18" spans="1:9" ht="25.5">
      <c r="A18" s="9">
        <v>4</v>
      </c>
      <c r="B18" s="9" t="s">
        <v>33</v>
      </c>
      <c r="C18" s="9" t="s">
        <v>43</v>
      </c>
      <c r="D18" s="9" t="s">
        <v>35</v>
      </c>
      <c r="E18" s="9" t="s">
        <v>44</v>
      </c>
      <c r="F18" s="9" t="s">
        <v>45</v>
      </c>
      <c r="G18" s="5">
        <v>1</v>
      </c>
      <c r="H18" s="8"/>
      <c r="I18" s="7">
        <f aca="true" t="shared" si="0" ref="I18:I23">ROUND((H18*G18),2)</f>
        <v>0</v>
      </c>
    </row>
    <row r="19" spans="1:9" ht="25.5">
      <c r="A19" s="9">
        <v>5</v>
      </c>
      <c r="B19" s="9" t="s">
        <v>33</v>
      </c>
      <c r="C19" s="9" t="s">
        <v>46</v>
      </c>
      <c r="D19" s="9" t="s">
        <v>35</v>
      </c>
      <c r="E19" s="9" t="s">
        <v>202</v>
      </c>
      <c r="F19" s="9" t="s">
        <v>45</v>
      </c>
      <c r="G19" s="5">
        <v>1</v>
      </c>
      <c r="H19" s="8"/>
      <c r="I19" s="7">
        <f t="shared" si="0"/>
        <v>0</v>
      </c>
    </row>
    <row r="20" spans="1:9" ht="38.25">
      <c r="A20" s="9">
        <v>6</v>
      </c>
      <c r="B20" s="9" t="s">
        <v>33</v>
      </c>
      <c r="C20" s="9" t="s">
        <v>47</v>
      </c>
      <c r="D20" s="9" t="s">
        <v>35</v>
      </c>
      <c r="E20" s="9" t="s">
        <v>48</v>
      </c>
      <c r="F20" s="9" t="s">
        <v>49</v>
      </c>
      <c r="G20" s="5">
        <v>1</v>
      </c>
      <c r="H20" s="8"/>
      <c r="I20" s="7">
        <f t="shared" si="0"/>
        <v>0</v>
      </c>
    </row>
    <row r="21" spans="1:9" ht="25.5">
      <c r="A21" s="9">
        <v>7</v>
      </c>
      <c r="B21" s="9" t="s">
        <v>33</v>
      </c>
      <c r="C21" s="9" t="s">
        <v>50</v>
      </c>
      <c r="D21" s="9" t="s">
        <v>35</v>
      </c>
      <c r="E21" s="9" t="s">
        <v>51</v>
      </c>
      <c r="F21" s="9" t="s">
        <v>45</v>
      </c>
      <c r="G21" s="5">
        <v>1</v>
      </c>
      <c r="H21" s="8"/>
      <c r="I21" s="7">
        <f t="shared" si="0"/>
        <v>0</v>
      </c>
    </row>
    <row r="22" spans="1:9" ht="12.75">
      <c r="A22" s="9">
        <v>8</v>
      </c>
      <c r="B22" s="9" t="s">
        <v>33</v>
      </c>
      <c r="C22" s="9" t="s">
        <v>52</v>
      </c>
      <c r="D22" s="9" t="s">
        <v>35</v>
      </c>
      <c r="E22" s="9" t="s">
        <v>53</v>
      </c>
      <c r="F22" s="9" t="s">
        <v>49</v>
      </c>
      <c r="G22" s="5">
        <v>1</v>
      </c>
      <c r="H22" s="8"/>
      <c r="I22" s="7">
        <f t="shared" si="0"/>
        <v>0</v>
      </c>
    </row>
    <row r="23" spans="1:9" ht="12.75">
      <c r="A23" s="9">
        <v>9</v>
      </c>
      <c r="B23" s="9" t="s">
        <v>33</v>
      </c>
      <c r="C23" s="9" t="s">
        <v>54</v>
      </c>
      <c r="D23" s="9" t="s">
        <v>35</v>
      </c>
      <c r="E23" s="9" t="s">
        <v>55</v>
      </c>
      <c r="F23" s="9" t="s">
        <v>49</v>
      </c>
      <c r="G23" s="5">
        <v>2</v>
      </c>
      <c r="H23" s="8"/>
      <c r="I23" s="7">
        <f t="shared" si="0"/>
        <v>0</v>
      </c>
    </row>
    <row r="24" spans="1:16" ht="12.75" customHeight="1">
      <c r="A24" s="11"/>
      <c r="B24" s="11"/>
      <c r="C24" s="11" t="s">
        <v>32</v>
      </c>
      <c r="D24" s="11"/>
      <c r="E24" s="11" t="s">
        <v>31</v>
      </c>
      <c r="F24" s="11"/>
      <c r="G24" s="11"/>
      <c r="H24" s="11"/>
      <c r="I24" s="11">
        <f>SUM(I12:I23)</f>
        <v>0</v>
      </c>
      <c r="P24">
        <f>SUM(P12:P23)</f>
        <v>0</v>
      </c>
    </row>
    <row r="26" spans="1:9" ht="12.75" customHeight="1">
      <c r="A26" s="4"/>
      <c r="B26" s="4"/>
      <c r="C26" s="4" t="s">
        <v>13</v>
      </c>
      <c r="D26" s="4"/>
      <c r="E26" s="4" t="s">
        <v>56</v>
      </c>
      <c r="F26" s="4"/>
      <c r="G26" s="6"/>
      <c r="H26" s="4"/>
      <c r="I26" s="6"/>
    </row>
    <row r="27" spans="1:9" ht="38.25">
      <c r="A27" s="9">
        <v>10</v>
      </c>
      <c r="B27" s="9" t="s">
        <v>33</v>
      </c>
      <c r="C27" s="9" t="s">
        <v>57</v>
      </c>
      <c r="D27" s="9" t="s">
        <v>35</v>
      </c>
      <c r="E27" s="9" t="s">
        <v>58</v>
      </c>
      <c r="F27" s="9" t="s">
        <v>37</v>
      </c>
      <c r="G27" s="5">
        <v>2.88</v>
      </c>
      <c r="H27" s="8"/>
      <c r="I27" s="7">
        <f>ROUND((H27*G27),2)</f>
        <v>0</v>
      </c>
    </row>
    <row r="28" ht="12.75">
      <c r="E28" s="10" t="s">
        <v>59</v>
      </c>
    </row>
    <row r="29" spans="1:9" ht="25.5">
      <c r="A29" s="9">
        <v>11</v>
      </c>
      <c r="B29" s="9" t="s">
        <v>33</v>
      </c>
      <c r="C29" s="9" t="s">
        <v>60</v>
      </c>
      <c r="D29" s="9" t="s">
        <v>35</v>
      </c>
      <c r="E29" s="9" t="s">
        <v>61</v>
      </c>
      <c r="F29" s="9" t="s">
        <v>62</v>
      </c>
      <c r="G29" s="5">
        <v>190.08</v>
      </c>
      <c r="H29" s="8"/>
      <c r="I29" s="7">
        <f>ROUND((H29*G29),2)</f>
        <v>0</v>
      </c>
    </row>
    <row r="30" ht="12.75">
      <c r="E30" s="10" t="s">
        <v>63</v>
      </c>
    </row>
    <row r="31" spans="1:9" ht="38.25">
      <c r="A31" s="9">
        <v>12</v>
      </c>
      <c r="B31" s="9" t="s">
        <v>33</v>
      </c>
      <c r="C31" s="9" t="s">
        <v>64</v>
      </c>
      <c r="D31" s="9" t="s">
        <v>35</v>
      </c>
      <c r="E31" s="9" t="s">
        <v>65</v>
      </c>
      <c r="F31" s="9" t="s">
        <v>37</v>
      </c>
      <c r="G31" s="5">
        <v>0.66</v>
      </c>
      <c r="H31" s="8"/>
      <c r="I31" s="7">
        <f>ROUND((H31*G31),2)</f>
        <v>0</v>
      </c>
    </row>
    <row r="32" ht="12.75">
      <c r="E32" s="10" t="s">
        <v>66</v>
      </c>
    </row>
    <row r="33" spans="1:9" ht="12.75">
      <c r="A33" s="9">
        <v>13</v>
      </c>
      <c r="B33" s="9" t="s">
        <v>33</v>
      </c>
      <c r="C33" s="9" t="s">
        <v>67</v>
      </c>
      <c r="D33" s="9" t="s">
        <v>35</v>
      </c>
      <c r="E33" s="9" t="s">
        <v>68</v>
      </c>
      <c r="F33" s="9" t="s">
        <v>69</v>
      </c>
      <c r="G33" s="5">
        <v>28.08</v>
      </c>
      <c r="H33" s="8"/>
      <c r="I33" s="7">
        <f>ROUND((H33*G33),2)</f>
        <v>0</v>
      </c>
    </row>
    <row r="34" ht="12.75">
      <c r="E34" s="10" t="s">
        <v>70</v>
      </c>
    </row>
    <row r="35" spans="1:9" ht="12.75">
      <c r="A35" s="9">
        <v>14</v>
      </c>
      <c r="B35" s="9" t="s">
        <v>33</v>
      </c>
      <c r="C35" s="9" t="s">
        <v>71</v>
      </c>
      <c r="D35" s="9" t="s">
        <v>35</v>
      </c>
      <c r="E35" s="9" t="s">
        <v>72</v>
      </c>
      <c r="F35" s="9" t="s">
        <v>62</v>
      </c>
      <c r="G35" s="5">
        <v>164.689</v>
      </c>
      <c r="H35" s="8"/>
      <c r="I35" s="7">
        <f>ROUND((H35*G35),2)</f>
        <v>0</v>
      </c>
    </row>
    <row r="36" ht="25.5">
      <c r="E36" s="10" t="s">
        <v>73</v>
      </c>
    </row>
    <row r="37" spans="1:9" ht="25.5">
      <c r="A37" s="9">
        <v>15</v>
      </c>
      <c r="B37" s="9" t="s">
        <v>33</v>
      </c>
      <c r="C37" s="9" t="s">
        <v>74</v>
      </c>
      <c r="D37" s="9" t="s">
        <v>35</v>
      </c>
      <c r="E37" s="9" t="s">
        <v>75</v>
      </c>
      <c r="F37" s="9" t="s">
        <v>37</v>
      </c>
      <c r="G37" s="5">
        <v>9</v>
      </c>
      <c r="H37" s="8"/>
      <c r="I37" s="7">
        <f>ROUND((H37*G37),2)</f>
        <v>0</v>
      </c>
    </row>
    <row r="38" ht="12.75">
      <c r="E38" s="10" t="s">
        <v>76</v>
      </c>
    </row>
    <row r="39" spans="1:9" ht="12.75">
      <c r="A39" s="9">
        <v>16</v>
      </c>
      <c r="B39" s="9" t="s">
        <v>33</v>
      </c>
      <c r="C39" s="9" t="s">
        <v>77</v>
      </c>
      <c r="D39" s="9" t="s">
        <v>35</v>
      </c>
      <c r="E39" s="9" t="s">
        <v>78</v>
      </c>
      <c r="F39" s="9" t="s">
        <v>37</v>
      </c>
      <c r="G39" s="5">
        <v>14.505</v>
      </c>
      <c r="H39" s="8"/>
      <c r="I39" s="7">
        <f>ROUND((H39*G39),2)</f>
        <v>0</v>
      </c>
    </row>
    <row r="40" ht="38.25">
      <c r="E40" s="10" t="s">
        <v>79</v>
      </c>
    </row>
    <row r="41" spans="1:9" ht="12.75">
      <c r="A41" s="9">
        <v>17</v>
      </c>
      <c r="B41" s="9" t="s">
        <v>33</v>
      </c>
      <c r="C41" s="9" t="s">
        <v>80</v>
      </c>
      <c r="D41" s="9" t="s">
        <v>35</v>
      </c>
      <c r="E41" s="9" t="s">
        <v>81</v>
      </c>
      <c r="F41" s="9" t="s">
        <v>82</v>
      </c>
      <c r="G41" s="5">
        <v>60</v>
      </c>
      <c r="H41" s="8"/>
      <c r="I41" s="7">
        <f>ROUND((H41*G41),2)</f>
        <v>0</v>
      </c>
    </row>
    <row r="42" ht="12.75">
      <c r="E42" s="10" t="s">
        <v>83</v>
      </c>
    </row>
    <row r="43" spans="1:9" ht="12.75">
      <c r="A43" s="9">
        <v>18</v>
      </c>
      <c r="B43" s="9" t="s">
        <v>33</v>
      </c>
      <c r="C43" s="9" t="s">
        <v>84</v>
      </c>
      <c r="D43" s="9" t="s">
        <v>35</v>
      </c>
      <c r="E43" s="9" t="s">
        <v>85</v>
      </c>
      <c r="F43" s="9" t="s">
        <v>82</v>
      </c>
      <c r="G43" s="5">
        <v>60</v>
      </c>
      <c r="H43" s="8"/>
      <c r="I43" s="7">
        <f>ROUND((H43*G43),2)</f>
        <v>0</v>
      </c>
    </row>
    <row r="44" ht="12.75">
      <c r="E44" s="10" t="s">
        <v>86</v>
      </c>
    </row>
    <row r="45" spans="1:9" ht="25.5">
      <c r="A45" s="9">
        <v>19</v>
      </c>
      <c r="B45" s="9" t="s">
        <v>33</v>
      </c>
      <c r="C45" s="9" t="s">
        <v>87</v>
      </c>
      <c r="D45" s="9" t="s">
        <v>35</v>
      </c>
      <c r="E45" s="9" t="s">
        <v>88</v>
      </c>
      <c r="F45" s="9" t="s">
        <v>49</v>
      </c>
      <c r="G45" s="5">
        <v>3</v>
      </c>
      <c r="H45" s="8"/>
      <c r="I45" s="7">
        <f>ROUND((H45*G45),2)</f>
        <v>0</v>
      </c>
    </row>
    <row r="46" spans="1:16" ht="12.75" customHeight="1">
      <c r="A46" s="11"/>
      <c r="B46" s="11"/>
      <c r="C46" s="11" t="s">
        <v>13</v>
      </c>
      <c r="D46" s="11"/>
      <c r="E46" s="11" t="s">
        <v>56</v>
      </c>
      <c r="F46" s="11"/>
      <c r="G46" s="11"/>
      <c r="H46" s="11"/>
      <c r="I46" s="11">
        <f>SUM(I27:I45)</f>
        <v>0</v>
      </c>
      <c r="P46">
        <f>SUM(P27:P45)</f>
        <v>0</v>
      </c>
    </row>
    <row r="48" spans="1:9" ht="12.75" customHeight="1">
      <c r="A48" s="4"/>
      <c r="B48" s="4"/>
      <c r="C48" s="4" t="s">
        <v>23</v>
      </c>
      <c r="D48" s="4"/>
      <c r="E48" s="4" t="s">
        <v>89</v>
      </c>
      <c r="F48" s="4"/>
      <c r="G48" s="6"/>
      <c r="H48" s="4"/>
      <c r="I48" s="6"/>
    </row>
    <row r="49" spans="1:9" ht="25.5">
      <c r="A49" s="9">
        <v>20</v>
      </c>
      <c r="B49" s="9" t="s">
        <v>33</v>
      </c>
      <c r="C49" s="9" t="s">
        <v>90</v>
      </c>
      <c r="D49" s="9" t="s">
        <v>35</v>
      </c>
      <c r="E49" s="9" t="s">
        <v>91</v>
      </c>
      <c r="F49" s="9" t="s">
        <v>37</v>
      </c>
      <c r="G49" s="5">
        <v>3</v>
      </c>
      <c r="H49" s="8"/>
      <c r="I49" s="7">
        <f>ROUND((H49*G49),2)</f>
        <v>0</v>
      </c>
    </row>
    <row r="50" ht="12.75">
      <c r="E50" s="10" t="s">
        <v>92</v>
      </c>
    </row>
    <row r="51" spans="1:9" ht="12.75">
      <c r="A51" s="9">
        <v>21</v>
      </c>
      <c r="B51" s="9" t="s">
        <v>33</v>
      </c>
      <c r="C51" s="9" t="s">
        <v>93</v>
      </c>
      <c r="D51" s="9" t="s">
        <v>35</v>
      </c>
      <c r="E51" s="9" t="s">
        <v>94</v>
      </c>
      <c r="F51" s="9" t="s">
        <v>69</v>
      </c>
      <c r="G51" s="5">
        <v>4.34</v>
      </c>
      <c r="H51" s="8"/>
      <c r="I51" s="7">
        <f>ROUND((H51*G51),2)</f>
        <v>0</v>
      </c>
    </row>
    <row r="52" ht="12.75">
      <c r="E52" s="10" t="s">
        <v>95</v>
      </c>
    </row>
    <row r="53" spans="1:16" ht="12.75" customHeight="1">
      <c r="A53" s="11"/>
      <c r="B53" s="11"/>
      <c r="C53" s="11" t="s">
        <v>23</v>
      </c>
      <c r="D53" s="11"/>
      <c r="E53" s="11" t="s">
        <v>89</v>
      </c>
      <c r="F53" s="11"/>
      <c r="G53" s="11"/>
      <c r="H53" s="11"/>
      <c r="I53" s="11">
        <f>SUM(I49:I52)</f>
        <v>0</v>
      </c>
      <c r="P53">
        <f>SUM(P49:P52)</f>
        <v>0</v>
      </c>
    </row>
    <row r="55" spans="1:9" ht="12.75" customHeight="1">
      <c r="A55" s="4"/>
      <c r="B55" s="4"/>
      <c r="C55" s="4" t="s">
        <v>24</v>
      </c>
      <c r="D55" s="4"/>
      <c r="E55" s="4" t="s">
        <v>96</v>
      </c>
      <c r="F55" s="4"/>
      <c r="G55" s="6"/>
      <c r="H55" s="4"/>
      <c r="I55" s="6"/>
    </row>
    <row r="56" spans="1:9" ht="12.75">
      <c r="A56" s="9">
        <v>22</v>
      </c>
      <c r="B56" s="9" t="s">
        <v>33</v>
      </c>
      <c r="C56" s="9" t="s">
        <v>97</v>
      </c>
      <c r="D56" s="9" t="s">
        <v>35</v>
      </c>
      <c r="E56" s="9" t="s">
        <v>98</v>
      </c>
      <c r="F56" s="9" t="s">
        <v>99</v>
      </c>
      <c r="G56" s="5">
        <v>280</v>
      </c>
      <c r="H56" s="8"/>
      <c r="I56" s="7">
        <f>ROUND((H56*G56),2)</f>
        <v>0</v>
      </c>
    </row>
    <row r="57" ht="12.75">
      <c r="E57" s="10" t="s">
        <v>100</v>
      </c>
    </row>
    <row r="58" spans="1:9" ht="25.5">
      <c r="A58" s="9">
        <v>23</v>
      </c>
      <c r="B58" s="9" t="s">
        <v>33</v>
      </c>
      <c r="C58" s="9" t="s">
        <v>101</v>
      </c>
      <c r="D58" s="9" t="s">
        <v>35</v>
      </c>
      <c r="E58" s="9" t="s">
        <v>102</v>
      </c>
      <c r="F58" s="9" t="s">
        <v>37</v>
      </c>
      <c r="G58" s="5">
        <v>6.224</v>
      </c>
      <c r="H58" s="8"/>
      <c r="I58" s="7">
        <f>ROUND((H58*G58),2)</f>
        <v>0</v>
      </c>
    </row>
    <row r="59" ht="12.75">
      <c r="E59" s="10" t="s">
        <v>103</v>
      </c>
    </row>
    <row r="60" spans="1:9" ht="12.75">
      <c r="A60" s="9">
        <v>24</v>
      </c>
      <c r="B60" s="9" t="s">
        <v>33</v>
      </c>
      <c r="C60" s="9" t="s">
        <v>104</v>
      </c>
      <c r="D60" s="9" t="s">
        <v>35</v>
      </c>
      <c r="E60" s="9" t="s">
        <v>105</v>
      </c>
      <c r="F60" s="9" t="s">
        <v>106</v>
      </c>
      <c r="G60" s="5">
        <v>0.66</v>
      </c>
      <c r="H60" s="8"/>
      <c r="I60" s="7">
        <f>ROUND((H60*G60),2)</f>
        <v>0</v>
      </c>
    </row>
    <row r="61" ht="12.75">
      <c r="E61" s="10" t="s">
        <v>107</v>
      </c>
    </row>
    <row r="62" spans="1:16" ht="12.75" customHeight="1">
      <c r="A62" s="11"/>
      <c r="B62" s="11"/>
      <c r="C62" s="11" t="s">
        <v>24</v>
      </c>
      <c r="D62" s="11"/>
      <c r="E62" s="11" t="s">
        <v>96</v>
      </c>
      <c r="F62" s="11"/>
      <c r="G62" s="11"/>
      <c r="H62" s="11"/>
      <c r="I62" s="11">
        <f>SUM(I56:I61)</f>
        <v>0</v>
      </c>
      <c r="P62">
        <f>SUM(P56:P61)</f>
        <v>0</v>
      </c>
    </row>
    <row r="64" spans="1:9" ht="12.75" customHeight="1">
      <c r="A64" s="4"/>
      <c r="B64" s="4"/>
      <c r="C64" s="4" t="s">
        <v>25</v>
      </c>
      <c r="D64" s="4"/>
      <c r="E64" s="4" t="s">
        <v>108</v>
      </c>
      <c r="F64" s="4"/>
      <c r="G64" s="6"/>
      <c r="H64" s="4"/>
      <c r="I64" s="6"/>
    </row>
    <row r="65" spans="1:9" ht="12.75">
      <c r="A65" s="9">
        <v>25</v>
      </c>
      <c r="B65" s="9" t="s">
        <v>33</v>
      </c>
      <c r="C65" s="9" t="s">
        <v>109</v>
      </c>
      <c r="D65" s="9" t="s">
        <v>35</v>
      </c>
      <c r="E65" s="9" t="s">
        <v>110</v>
      </c>
      <c r="F65" s="9" t="s">
        <v>37</v>
      </c>
      <c r="G65" s="5">
        <v>1.48</v>
      </c>
      <c r="H65" s="8"/>
      <c r="I65" s="7">
        <f>ROUND((H65*G65),2)</f>
        <v>0</v>
      </c>
    </row>
    <row r="66" ht="12.75">
      <c r="E66" s="10" t="s">
        <v>111</v>
      </c>
    </row>
    <row r="67" spans="1:9" ht="12.75">
      <c r="A67" s="9">
        <v>27</v>
      </c>
      <c r="B67" s="9" t="s">
        <v>33</v>
      </c>
      <c r="C67" s="9" t="s">
        <v>112</v>
      </c>
      <c r="D67" s="9" t="s">
        <v>35</v>
      </c>
      <c r="E67" s="9" t="s">
        <v>113</v>
      </c>
      <c r="F67" s="9" t="s">
        <v>37</v>
      </c>
      <c r="G67" s="5">
        <v>3.7</v>
      </c>
      <c r="H67" s="8"/>
      <c r="I67" s="7">
        <f>ROUND((H67*G67),2)</f>
        <v>0</v>
      </c>
    </row>
    <row r="68" ht="12.75">
      <c r="E68" s="10" t="s">
        <v>114</v>
      </c>
    </row>
    <row r="69" spans="1:9" ht="12.75">
      <c r="A69" s="11"/>
      <c r="B69" s="11"/>
      <c r="C69" s="11" t="s">
        <v>25</v>
      </c>
      <c r="D69" s="11"/>
      <c r="E69" s="11" t="s">
        <v>108</v>
      </c>
      <c r="F69" s="11"/>
      <c r="G69" s="11"/>
      <c r="H69" s="11"/>
      <c r="I69" s="11">
        <f>SUM(I65:I68)</f>
        <v>0</v>
      </c>
    </row>
    <row r="70" ht="12.75"/>
    <row r="71" spans="1:16" ht="12.75" customHeight="1">
      <c r="A71" s="4"/>
      <c r="B71" s="4"/>
      <c r="C71" s="4" t="s">
        <v>26</v>
      </c>
      <c r="D71" s="4"/>
      <c r="E71" s="4" t="s">
        <v>115</v>
      </c>
      <c r="F71" s="4"/>
      <c r="G71" s="6"/>
      <c r="H71" s="4"/>
      <c r="I71" s="6"/>
      <c r="P71">
        <f>SUM(P65:P70)</f>
        <v>0</v>
      </c>
    </row>
    <row r="72" spans="1:9" ht="12.75" customHeight="1">
      <c r="A72" s="9">
        <v>28</v>
      </c>
      <c r="B72" s="9" t="s">
        <v>33</v>
      </c>
      <c r="C72" s="9" t="s">
        <v>116</v>
      </c>
      <c r="D72" s="9" t="s">
        <v>35</v>
      </c>
      <c r="E72" s="9" t="s">
        <v>117</v>
      </c>
      <c r="F72" s="9" t="s">
        <v>82</v>
      </c>
      <c r="G72" s="5">
        <v>19.17</v>
      </c>
      <c r="H72" s="8"/>
      <c r="I72" s="7">
        <f>ROUND((H72*G72),2)</f>
        <v>0</v>
      </c>
    </row>
    <row r="73" ht="12.75" customHeight="1">
      <c r="E73" s="10" t="s">
        <v>118</v>
      </c>
    </row>
    <row r="74" spans="1:9" ht="12.75">
      <c r="A74" s="9">
        <v>29</v>
      </c>
      <c r="B74" s="9" t="s">
        <v>33</v>
      </c>
      <c r="C74" s="9" t="s">
        <v>119</v>
      </c>
      <c r="D74" s="9" t="s">
        <v>35</v>
      </c>
      <c r="E74" s="9" t="s">
        <v>120</v>
      </c>
      <c r="F74" s="9" t="s">
        <v>82</v>
      </c>
      <c r="G74" s="5">
        <v>38.34</v>
      </c>
      <c r="H74" s="8"/>
      <c r="I74" s="7">
        <f>ROUND((H74*G74),2)</f>
        <v>0</v>
      </c>
    </row>
    <row r="75" ht="38.25">
      <c r="E75" s="10" t="s">
        <v>121</v>
      </c>
    </row>
    <row r="76" spans="1:9" ht="12.75">
      <c r="A76" s="11"/>
      <c r="B76" s="11"/>
      <c r="C76" s="11" t="s">
        <v>26</v>
      </c>
      <c r="D76" s="11"/>
      <c r="E76" s="11" t="s">
        <v>115</v>
      </c>
      <c r="F76" s="11"/>
      <c r="G76" s="11"/>
      <c r="H76" s="11"/>
      <c r="I76" s="11">
        <f>SUM(I72:I75)</f>
        <v>0</v>
      </c>
    </row>
    <row r="77" ht="12.75"/>
    <row r="78" spans="1:16" ht="12.75" customHeight="1">
      <c r="A78" s="4"/>
      <c r="B78" s="4"/>
      <c r="C78" s="4" t="s">
        <v>27</v>
      </c>
      <c r="D78" s="4"/>
      <c r="E78" s="4" t="s">
        <v>122</v>
      </c>
      <c r="F78" s="4"/>
      <c r="G78" s="6"/>
      <c r="H78" s="4"/>
      <c r="I78" s="6"/>
      <c r="P78">
        <f>SUM(P74:P77)</f>
        <v>0</v>
      </c>
    </row>
    <row r="79" spans="1:9" ht="12.75" customHeight="1">
      <c r="A79" s="9">
        <v>30</v>
      </c>
      <c r="B79" s="9" t="s">
        <v>33</v>
      </c>
      <c r="C79" s="9" t="s">
        <v>123</v>
      </c>
      <c r="D79" s="9" t="s">
        <v>35</v>
      </c>
      <c r="E79" s="9" t="s">
        <v>124</v>
      </c>
      <c r="F79" s="9" t="s">
        <v>82</v>
      </c>
      <c r="G79" s="5">
        <v>25.673</v>
      </c>
      <c r="H79" s="8"/>
      <c r="I79" s="7">
        <f>ROUND((H79*G79),2)</f>
        <v>0</v>
      </c>
    </row>
    <row r="80" ht="12.75" customHeight="1">
      <c r="E80" s="10" t="s">
        <v>125</v>
      </c>
    </row>
    <row r="81" spans="1:9" ht="25.5">
      <c r="A81" s="9">
        <v>31</v>
      </c>
      <c r="B81" s="9" t="s">
        <v>33</v>
      </c>
      <c r="C81" s="9" t="s">
        <v>126</v>
      </c>
      <c r="D81" s="9" t="s">
        <v>35</v>
      </c>
      <c r="E81" s="9" t="s">
        <v>127</v>
      </c>
      <c r="F81" s="9" t="s">
        <v>82</v>
      </c>
      <c r="G81" s="5">
        <v>22.216</v>
      </c>
      <c r="H81" s="8"/>
      <c r="I81" s="7">
        <f>ROUND((H81*G81),2)</f>
        <v>0</v>
      </c>
    </row>
    <row r="82" ht="12.75">
      <c r="E82" s="10" t="s">
        <v>128</v>
      </c>
    </row>
    <row r="83" spans="1:9" ht="12.75">
      <c r="A83" s="9">
        <v>32</v>
      </c>
      <c r="B83" s="9" t="s">
        <v>33</v>
      </c>
      <c r="C83" s="9" t="s">
        <v>129</v>
      </c>
      <c r="D83" s="9" t="s">
        <v>35</v>
      </c>
      <c r="E83" s="9" t="s">
        <v>130</v>
      </c>
      <c r="F83" s="9" t="s">
        <v>82</v>
      </c>
      <c r="G83" s="5">
        <v>47.889</v>
      </c>
      <c r="H83" s="8"/>
      <c r="I83" s="7">
        <f>ROUND((H83*G83),2)</f>
        <v>0</v>
      </c>
    </row>
    <row r="84" ht="25.5">
      <c r="E84" s="10" t="s">
        <v>131</v>
      </c>
    </row>
    <row r="85" spans="1:9" ht="25.5">
      <c r="A85" s="9">
        <v>33</v>
      </c>
      <c r="B85" s="9" t="s">
        <v>33</v>
      </c>
      <c r="C85" s="9" t="s">
        <v>132</v>
      </c>
      <c r="D85" s="9" t="s">
        <v>35</v>
      </c>
      <c r="E85" s="9" t="s">
        <v>133</v>
      </c>
      <c r="F85" s="9" t="s">
        <v>82</v>
      </c>
      <c r="G85" s="5">
        <v>11.972</v>
      </c>
      <c r="H85" s="8"/>
      <c r="I85" s="7">
        <f>ROUND((H85*G85),2)</f>
        <v>0</v>
      </c>
    </row>
    <row r="86" ht="25.5">
      <c r="E86" s="10" t="s">
        <v>134</v>
      </c>
    </row>
    <row r="87" spans="1:9" ht="12.75">
      <c r="A87" s="11"/>
      <c r="B87" s="11"/>
      <c r="C87" s="11" t="s">
        <v>27</v>
      </c>
      <c r="D87" s="11"/>
      <c r="E87" s="11" t="s">
        <v>122</v>
      </c>
      <c r="F87" s="11"/>
      <c r="G87" s="11"/>
      <c r="H87" s="11"/>
      <c r="I87" s="11">
        <f>SUM(I79:I86)</f>
        <v>0</v>
      </c>
    </row>
    <row r="88" ht="12.75"/>
    <row r="89" spans="1:16" ht="12.75" customHeight="1">
      <c r="A89" s="4"/>
      <c r="B89" s="4"/>
      <c r="C89" s="4" t="s">
        <v>28</v>
      </c>
      <c r="D89" s="4"/>
      <c r="E89" s="4" t="s">
        <v>135</v>
      </c>
      <c r="F89" s="4"/>
      <c r="G89" s="6"/>
      <c r="H89" s="4"/>
      <c r="I89" s="6"/>
      <c r="P89">
        <f>SUM(P81:P88)</f>
        <v>0</v>
      </c>
    </row>
    <row r="90" spans="1:9" ht="12.75" customHeight="1">
      <c r="A90" s="9">
        <v>34</v>
      </c>
      <c r="B90" s="9" t="s">
        <v>33</v>
      </c>
      <c r="C90" s="9" t="s">
        <v>136</v>
      </c>
      <c r="D90" s="9" t="s">
        <v>35</v>
      </c>
      <c r="E90" s="9" t="s">
        <v>137</v>
      </c>
      <c r="F90" s="9" t="s">
        <v>82</v>
      </c>
      <c r="G90" s="5">
        <v>26.32</v>
      </c>
      <c r="H90" s="8"/>
      <c r="I90" s="7">
        <f>ROUND((H90*G90),2)</f>
        <v>0</v>
      </c>
    </row>
    <row r="91" ht="12.75" customHeight="1">
      <c r="E91" s="10" t="s">
        <v>138</v>
      </c>
    </row>
    <row r="92" spans="1:9" ht="25.5">
      <c r="A92" s="9">
        <v>35</v>
      </c>
      <c r="B92" s="9" t="s">
        <v>33</v>
      </c>
      <c r="C92" s="9" t="s">
        <v>139</v>
      </c>
      <c r="D92" s="9" t="s">
        <v>35</v>
      </c>
      <c r="E92" s="9" t="s">
        <v>140</v>
      </c>
      <c r="F92" s="9" t="s">
        <v>82</v>
      </c>
      <c r="G92" s="5">
        <v>20.3</v>
      </c>
      <c r="H92" s="8"/>
      <c r="I92" s="7">
        <f>ROUND((H92*G92),2)</f>
        <v>0</v>
      </c>
    </row>
    <row r="93" ht="12.75">
      <c r="E93" s="10" t="s">
        <v>141</v>
      </c>
    </row>
    <row r="94" spans="1:9" ht="12.75">
      <c r="A94" s="9">
        <v>36</v>
      </c>
      <c r="B94" s="9" t="s">
        <v>33</v>
      </c>
      <c r="C94" s="9" t="s">
        <v>142</v>
      </c>
      <c r="D94" s="9" t="s">
        <v>35</v>
      </c>
      <c r="E94" s="9" t="s">
        <v>143</v>
      </c>
      <c r="F94" s="9" t="s">
        <v>82</v>
      </c>
      <c r="G94" s="5">
        <v>25.673</v>
      </c>
      <c r="H94" s="8"/>
      <c r="I94" s="7">
        <f>ROUND((H94*G94),2)</f>
        <v>0</v>
      </c>
    </row>
    <row r="95" ht="12.75">
      <c r="E95" s="10" t="s">
        <v>125</v>
      </c>
    </row>
    <row r="96" spans="1:9" ht="12.75">
      <c r="A96" s="11"/>
      <c r="B96" s="11"/>
      <c r="C96" s="11" t="s">
        <v>28</v>
      </c>
      <c r="D96" s="11"/>
      <c r="E96" s="11" t="s">
        <v>135</v>
      </c>
      <c r="F96" s="11"/>
      <c r="G96" s="11"/>
      <c r="H96" s="11"/>
      <c r="I96" s="11">
        <f>SUM(I90:I95)</f>
        <v>0</v>
      </c>
    </row>
    <row r="97" ht="12.75"/>
    <row r="98" spans="1:16" ht="12.75" customHeight="1">
      <c r="A98" s="4"/>
      <c r="B98" s="4"/>
      <c r="C98" s="4" t="s">
        <v>30</v>
      </c>
      <c r="D98" s="4"/>
      <c r="E98" s="4" t="s">
        <v>144</v>
      </c>
      <c r="F98" s="4"/>
      <c r="G98" s="6"/>
      <c r="H98" s="4"/>
      <c r="I98" s="6"/>
      <c r="P98">
        <f>SUM(P92:P97)</f>
        <v>0</v>
      </c>
    </row>
    <row r="99" spans="1:9" ht="12.75" customHeight="1">
      <c r="A99" s="9">
        <v>37</v>
      </c>
      <c r="B99" s="9" t="s">
        <v>33</v>
      </c>
      <c r="C99" s="9" t="s">
        <v>145</v>
      </c>
      <c r="D99" s="9" t="s">
        <v>35</v>
      </c>
      <c r="E99" s="9" t="s">
        <v>146</v>
      </c>
      <c r="F99" s="9" t="s">
        <v>69</v>
      </c>
      <c r="G99" s="5">
        <v>42.15</v>
      </c>
      <c r="H99" s="8"/>
      <c r="I99" s="7">
        <f>ROUND((H99*G99),2)</f>
        <v>0</v>
      </c>
    </row>
    <row r="100" ht="12.75" customHeight="1">
      <c r="E100" s="10" t="s">
        <v>147</v>
      </c>
    </row>
    <row r="101" spans="1:9" ht="25.5">
      <c r="A101" s="9">
        <v>38</v>
      </c>
      <c r="B101" s="9" t="s">
        <v>33</v>
      </c>
      <c r="C101" s="9" t="s">
        <v>148</v>
      </c>
      <c r="D101" s="9" t="s">
        <v>35</v>
      </c>
      <c r="E101" s="9" t="s">
        <v>149</v>
      </c>
      <c r="F101" s="9" t="s">
        <v>69</v>
      </c>
      <c r="G101" s="5">
        <v>68.4</v>
      </c>
      <c r="H101" s="8"/>
      <c r="I101" s="7">
        <f>ROUND((H101*G101),2)</f>
        <v>0</v>
      </c>
    </row>
    <row r="102" ht="12.75">
      <c r="E102" s="10" t="s">
        <v>150</v>
      </c>
    </row>
    <row r="103" spans="1:9" ht="12.75">
      <c r="A103" s="9">
        <v>39</v>
      </c>
      <c r="B103" s="9" t="s">
        <v>33</v>
      </c>
      <c r="C103" s="9" t="s">
        <v>151</v>
      </c>
      <c r="D103" s="9" t="s">
        <v>35</v>
      </c>
      <c r="E103" s="9" t="s">
        <v>152</v>
      </c>
      <c r="F103" s="9" t="s">
        <v>69</v>
      </c>
      <c r="G103" s="5">
        <v>34</v>
      </c>
      <c r="H103" s="8"/>
      <c r="I103" s="7">
        <f>ROUND((H103*G103),2)</f>
        <v>0</v>
      </c>
    </row>
    <row r="104" ht="12.75">
      <c r="E104" s="10" t="s">
        <v>153</v>
      </c>
    </row>
    <row r="105" spans="1:9" ht="25.5">
      <c r="A105" s="9">
        <v>40</v>
      </c>
      <c r="B105" s="9" t="s">
        <v>33</v>
      </c>
      <c r="C105" s="9" t="s">
        <v>154</v>
      </c>
      <c r="D105" s="9" t="s">
        <v>35</v>
      </c>
      <c r="E105" s="9" t="s">
        <v>155</v>
      </c>
      <c r="F105" s="9" t="s">
        <v>69</v>
      </c>
      <c r="G105" s="5">
        <v>26.32</v>
      </c>
      <c r="H105" s="8"/>
      <c r="I105" s="7">
        <f>ROUND((H105*G105),2)</f>
        <v>0</v>
      </c>
    </row>
    <row r="106" ht="12.75">
      <c r="E106" s="10" t="s">
        <v>156</v>
      </c>
    </row>
    <row r="107" spans="1:9" ht="12.75">
      <c r="A107" s="9">
        <v>41</v>
      </c>
      <c r="B107" s="9" t="s">
        <v>33</v>
      </c>
      <c r="C107" s="9" t="s">
        <v>157</v>
      </c>
      <c r="D107" s="9" t="s">
        <v>35</v>
      </c>
      <c r="E107" s="9" t="s">
        <v>158</v>
      </c>
      <c r="F107" s="9" t="s">
        <v>49</v>
      </c>
      <c r="G107" s="5">
        <v>2</v>
      </c>
      <c r="H107" s="8"/>
      <c r="I107" s="7">
        <f>ROUND((H107*G107),2)</f>
        <v>0</v>
      </c>
    </row>
    <row r="108" spans="1:9" ht="25.5">
      <c r="A108" s="9">
        <v>42</v>
      </c>
      <c r="B108" s="9" t="s">
        <v>33</v>
      </c>
      <c r="C108" s="9" t="s">
        <v>159</v>
      </c>
      <c r="D108" s="9" t="s">
        <v>35</v>
      </c>
      <c r="E108" s="9" t="s">
        <v>160</v>
      </c>
      <c r="F108" s="9" t="s">
        <v>49</v>
      </c>
      <c r="G108" s="5">
        <v>15</v>
      </c>
      <c r="H108" s="8"/>
      <c r="I108" s="7">
        <f>ROUND((H108*G108),2)</f>
        <v>0</v>
      </c>
    </row>
    <row r="109" ht="12.75">
      <c r="E109" s="10" t="s">
        <v>161</v>
      </c>
    </row>
    <row r="110" spans="1:9" ht="12.75">
      <c r="A110" s="9">
        <v>43</v>
      </c>
      <c r="B110" s="9" t="s">
        <v>33</v>
      </c>
      <c r="C110" s="9" t="s">
        <v>162</v>
      </c>
      <c r="D110" s="9" t="s">
        <v>35</v>
      </c>
      <c r="E110" s="9" t="s">
        <v>163</v>
      </c>
      <c r="F110" s="9" t="s">
        <v>49</v>
      </c>
      <c r="G110" s="5">
        <v>15</v>
      </c>
      <c r="H110" s="8"/>
      <c r="I110" s="7">
        <f>ROUND((H110*G110),2)</f>
        <v>0</v>
      </c>
    </row>
    <row r="111" ht="12.75">
      <c r="E111" s="10" t="s">
        <v>161</v>
      </c>
    </row>
    <row r="112" spans="1:9" ht="12.75">
      <c r="A112" s="9">
        <v>44</v>
      </c>
      <c r="B112" s="9" t="s">
        <v>33</v>
      </c>
      <c r="C112" s="9" t="s">
        <v>164</v>
      </c>
      <c r="D112" s="9" t="s">
        <v>35</v>
      </c>
      <c r="E112" s="9" t="s">
        <v>165</v>
      </c>
      <c r="F112" s="9" t="s">
        <v>166</v>
      </c>
      <c r="G112" s="5">
        <v>900</v>
      </c>
      <c r="H112" s="8"/>
      <c r="I112" s="7">
        <f>ROUND((H112*G112),2)</f>
        <v>0</v>
      </c>
    </row>
    <row r="113" ht="12.75">
      <c r="E113" s="10" t="s">
        <v>167</v>
      </c>
    </row>
    <row r="114" spans="1:9" ht="12.75">
      <c r="A114" s="9">
        <v>45</v>
      </c>
      <c r="B114" s="9" t="s">
        <v>33</v>
      </c>
      <c r="C114" s="9" t="s">
        <v>168</v>
      </c>
      <c r="D114" s="9" t="s">
        <v>35</v>
      </c>
      <c r="E114" s="9" t="s">
        <v>169</v>
      </c>
      <c r="F114" s="9" t="s">
        <v>49</v>
      </c>
      <c r="G114" s="5">
        <v>12</v>
      </c>
      <c r="H114" s="8"/>
      <c r="I114" s="7">
        <f>ROUND((H114*G114),2)</f>
        <v>0</v>
      </c>
    </row>
    <row r="115" ht="12.75">
      <c r="E115" s="10" t="s">
        <v>170</v>
      </c>
    </row>
    <row r="116" spans="1:9" ht="12.75">
      <c r="A116" s="9">
        <v>46</v>
      </c>
      <c r="B116" s="9" t="s">
        <v>33</v>
      </c>
      <c r="C116" s="9" t="s">
        <v>171</v>
      </c>
      <c r="D116" s="9" t="s">
        <v>35</v>
      </c>
      <c r="E116" s="9" t="s">
        <v>172</v>
      </c>
      <c r="F116" s="9" t="s">
        <v>49</v>
      </c>
      <c r="G116" s="5">
        <v>12</v>
      </c>
      <c r="H116" s="8"/>
      <c r="I116" s="7">
        <f>ROUND((H116*G116),2)</f>
        <v>0</v>
      </c>
    </row>
    <row r="117" ht="12.75">
      <c r="E117" s="10" t="s">
        <v>170</v>
      </c>
    </row>
    <row r="118" spans="1:9" ht="12.75">
      <c r="A118" s="9">
        <v>47</v>
      </c>
      <c r="B118" s="9" t="s">
        <v>33</v>
      </c>
      <c r="C118" s="9" t="s">
        <v>173</v>
      </c>
      <c r="D118" s="9" t="s">
        <v>35</v>
      </c>
      <c r="E118" s="9" t="s">
        <v>174</v>
      </c>
      <c r="F118" s="9" t="s">
        <v>166</v>
      </c>
      <c r="G118" s="5">
        <v>720</v>
      </c>
      <c r="H118" s="8"/>
      <c r="I118" s="7">
        <f>ROUND((H118*G118),2)</f>
        <v>0</v>
      </c>
    </row>
    <row r="119" ht="12.75">
      <c r="E119" s="10" t="s">
        <v>175</v>
      </c>
    </row>
    <row r="120" spans="1:9" ht="12.75">
      <c r="A120" s="9">
        <v>48</v>
      </c>
      <c r="B120" s="9" t="s">
        <v>33</v>
      </c>
      <c r="C120" s="9" t="s">
        <v>176</v>
      </c>
      <c r="D120" s="9" t="s">
        <v>35</v>
      </c>
      <c r="E120" s="9" t="s">
        <v>177</v>
      </c>
      <c r="F120" s="9" t="s">
        <v>49</v>
      </c>
      <c r="G120" s="5">
        <v>26</v>
      </c>
      <c r="H120" s="8"/>
      <c r="I120" s="7">
        <f>ROUND((H120*G120),2)</f>
        <v>0</v>
      </c>
    </row>
    <row r="121" ht="12.75">
      <c r="E121" s="10" t="s">
        <v>178</v>
      </c>
    </row>
    <row r="122" spans="1:9" ht="12.75">
      <c r="A122" s="9">
        <v>49</v>
      </c>
      <c r="B122" s="9" t="s">
        <v>33</v>
      </c>
      <c r="C122" s="9" t="s">
        <v>179</v>
      </c>
      <c r="D122" s="9" t="s">
        <v>35</v>
      </c>
      <c r="E122" s="9" t="s">
        <v>180</v>
      </c>
      <c r="F122" s="9" t="s">
        <v>49</v>
      </c>
      <c r="G122" s="5">
        <v>26</v>
      </c>
      <c r="H122" s="8"/>
      <c r="I122" s="7">
        <f>ROUND((H122*G122),2)</f>
        <v>0</v>
      </c>
    </row>
    <row r="123" ht="12.75">
      <c r="E123" s="10" t="s">
        <v>178</v>
      </c>
    </row>
    <row r="124" spans="1:9" ht="12.75">
      <c r="A124" s="9">
        <v>50</v>
      </c>
      <c r="B124" s="9" t="s">
        <v>33</v>
      </c>
      <c r="C124" s="9" t="s">
        <v>181</v>
      </c>
      <c r="D124" s="9" t="s">
        <v>35</v>
      </c>
      <c r="E124" s="9" t="s">
        <v>182</v>
      </c>
      <c r="F124" s="9" t="s">
        <v>166</v>
      </c>
      <c r="G124" s="5">
        <v>1560</v>
      </c>
      <c r="H124" s="8"/>
      <c r="I124" s="7">
        <f>ROUND((H124*G124),2)</f>
        <v>0</v>
      </c>
    </row>
    <row r="125" ht="12.75">
      <c r="E125" s="10" t="s">
        <v>183</v>
      </c>
    </row>
    <row r="126" spans="1:9" ht="25.5">
      <c r="A126" s="9">
        <v>51</v>
      </c>
      <c r="B126" s="9" t="s">
        <v>33</v>
      </c>
      <c r="C126" s="9" t="s">
        <v>184</v>
      </c>
      <c r="D126" s="9" t="s">
        <v>35</v>
      </c>
      <c r="E126" s="9" t="s">
        <v>185</v>
      </c>
      <c r="F126" s="9" t="s">
        <v>69</v>
      </c>
      <c r="G126" s="5">
        <v>19.7</v>
      </c>
      <c r="H126" s="8"/>
      <c r="I126" s="7">
        <f>ROUND((H126*G126),2)</f>
        <v>0</v>
      </c>
    </row>
    <row r="127" ht="12.75">
      <c r="E127" s="10" t="s">
        <v>186</v>
      </c>
    </row>
    <row r="128" spans="1:9" ht="38.25">
      <c r="A128" s="9">
        <v>52</v>
      </c>
      <c r="B128" s="9" t="s">
        <v>33</v>
      </c>
      <c r="C128" s="9" t="s">
        <v>187</v>
      </c>
      <c r="D128" s="9" t="s">
        <v>35</v>
      </c>
      <c r="E128" s="9" t="s">
        <v>188</v>
      </c>
      <c r="F128" s="9" t="s">
        <v>82</v>
      </c>
      <c r="G128" s="5">
        <v>10</v>
      </c>
      <c r="H128" s="8"/>
      <c r="I128" s="7">
        <f>ROUND((H128*G128),2)</f>
        <v>0</v>
      </c>
    </row>
    <row r="129" ht="12.75">
      <c r="E129" s="10" t="s">
        <v>189</v>
      </c>
    </row>
    <row r="130" spans="1:9" ht="12.75">
      <c r="A130" s="9">
        <v>53</v>
      </c>
      <c r="B130" s="9" t="s">
        <v>33</v>
      </c>
      <c r="C130" s="9" t="s">
        <v>190</v>
      </c>
      <c r="D130" s="9" t="s">
        <v>35</v>
      </c>
      <c r="E130" s="9" t="s">
        <v>191</v>
      </c>
      <c r="F130" s="9" t="s">
        <v>82</v>
      </c>
      <c r="G130" s="5">
        <v>47.889</v>
      </c>
      <c r="H130" s="8"/>
      <c r="I130" s="7">
        <f>ROUND((H130*G130),2)</f>
        <v>0</v>
      </c>
    </row>
    <row r="131" ht="25.5">
      <c r="E131" s="10" t="s">
        <v>131</v>
      </c>
    </row>
    <row r="132" spans="1:9" ht="12.75">
      <c r="A132" s="9">
        <v>54</v>
      </c>
      <c r="B132" s="9" t="s">
        <v>33</v>
      </c>
      <c r="C132" s="9" t="s">
        <v>192</v>
      </c>
      <c r="D132" s="9" t="s">
        <v>35</v>
      </c>
      <c r="E132" s="9" t="s">
        <v>193</v>
      </c>
      <c r="F132" s="9" t="s">
        <v>37</v>
      </c>
      <c r="G132" s="5">
        <v>9.463</v>
      </c>
      <c r="H132" s="8"/>
      <c r="I132" s="7">
        <f>ROUND((H132*G132),2)</f>
        <v>0</v>
      </c>
    </row>
    <row r="133" ht="12.75">
      <c r="E133" s="10" t="s">
        <v>194</v>
      </c>
    </row>
    <row r="134" spans="1:9" ht="25.5">
      <c r="A134" s="9">
        <v>55</v>
      </c>
      <c r="B134" s="9" t="s">
        <v>33</v>
      </c>
      <c r="C134" s="9" t="s">
        <v>195</v>
      </c>
      <c r="D134" s="9" t="s">
        <v>35</v>
      </c>
      <c r="E134" s="9" t="s">
        <v>196</v>
      </c>
      <c r="F134" s="9" t="s">
        <v>37</v>
      </c>
      <c r="G134" s="5">
        <v>2.882</v>
      </c>
      <c r="H134" s="8"/>
      <c r="I134" s="7">
        <f>ROUND((H134*G134),2)</f>
        <v>0</v>
      </c>
    </row>
    <row r="135" ht="12.75">
      <c r="E135" s="10" t="s">
        <v>197</v>
      </c>
    </row>
    <row r="136" spans="1:9" ht="25.5">
      <c r="A136" s="9">
        <v>56</v>
      </c>
      <c r="B136" s="9" t="s">
        <v>33</v>
      </c>
      <c r="C136" s="9" t="s">
        <v>198</v>
      </c>
      <c r="D136" s="9" t="s">
        <v>35</v>
      </c>
      <c r="E136" s="9" t="s">
        <v>199</v>
      </c>
      <c r="F136" s="9" t="s">
        <v>82</v>
      </c>
      <c r="G136" s="5">
        <v>21.056</v>
      </c>
      <c r="H136" s="8"/>
      <c r="I136" s="7">
        <f>ROUND((H136*G136),2)</f>
        <v>0</v>
      </c>
    </row>
    <row r="137" ht="12.75">
      <c r="E137" s="10" t="s">
        <v>200</v>
      </c>
    </row>
    <row r="138" spans="1:9" ht="12.75">
      <c r="A138" s="11"/>
      <c r="B138" s="11"/>
      <c r="C138" s="11" t="s">
        <v>30</v>
      </c>
      <c r="D138" s="11"/>
      <c r="E138" s="11" t="s">
        <v>144</v>
      </c>
      <c r="F138" s="11"/>
      <c r="G138" s="11"/>
      <c r="H138" s="11"/>
      <c r="I138" s="11">
        <f>SUM(I99:I137)</f>
        <v>0</v>
      </c>
    </row>
    <row r="139" ht="12.75"/>
    <row r="140" spans="1:16" ht="12.75" customHeight="1">
      <c r="A140" s="11"/>
      <c r="B140" s="11"/>
      <c r="C140" s="11"/>
      <c r="D140" s="11"/>
      <c r="E140" s="11" t="s">
        <v>201</v>
      </c>
      <c r="F140" s="11"/>
      <c r="G140" s="11"/>
      <c r="H140" s="11"/>
      <c r="I140" s="11">
        <f>+I24+I46+I53+I62+I69+I76+I87+I96+I138</f>
        <v>0</v>
      </c>
      <c r="P140">
        <f>SUM(P101:P139)</f>
        <v>0</v>
      </c>
    </row>
    <row r="142" ht="12.75" customHeight="1">
      <c r="P142">
        <f>+P24+P46+P53+P62+P71+P78+P89+P98+P140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edot</dc:creator>
  <cp:keywords/>
  <dc:description/>
  <cp:lastModifiedBy>Valentová Gabriela</cp:lastModifiedBy>
  <cp:lastPrinted>2015-04-20T12:39:22Z</cp:lastPrinted>
  <dcterms:created xsi:type="dcterms:W3CDTF">2015-03-02T11:32:13Z</dcterms:created>
  <dcterms:modified xsi:type="dcterms:W3CDTF">2015-04-20T12:46:17Z</dcterms:modified>
  <cp:category/>
  <cp:version/>
  <cp:contentType/>
  <cp:contentStatus/>
</cp:coreProperties>
</file>