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8680" yWindow="65416" windowWidth="29040" windowHeight="15840" activeTab="1"/>
  </bookViews>
  <sheets>
    <sheet name="Rozpočet" sheetId="1" r:id="rId1"/>
    <sheet name="Položky Rámcové kupní smlouvy" sheetId="2" r:id="rId2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<sst xmlns="http://schemas.openxmlformats.org/spreadsheetml/2006/main" count="54" uniqueCount="40">
  <si>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</si>
  <si>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</si>
  <si>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</si>
  <si>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</si>
  <si>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</si>
  <si>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</si>
  <si>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</si>
  <si>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1.</t>
  </si>
  <si>
    <t>2.</t>
  </si>
  <si>
    <t>OPAKUJÍCÍ SE DODÁVKY SPOTŘEBNÍHO MATERIÁLU (Rámcová kupní smlouva)</t>
  </si>
  <si>
    <t>položka</t>
  </si>
  <si>
    <t>MJ</t>
  </si>
  <si>
    <t>cena za MJ bez DPH v Kč</t>
  </si>
  <si>
    <t>Kód VZP</t>
  </si>
  <si>
    <t>UDI</t>
  </si>
  <si>
    <t>předpokládané množství 1 rok</t>
  </si>
  <si>
    <t>předpokládané množství 4 roky</t>
  </si>
  <si>
    <t>celková cena za 4 roky v Kč bez DPH</t>
  </si>
  <si>
    <t>3.</t>
  </si>
  <si>
    <t>Set na CVVHD s integrovanou citrát-kalciovou antikoagulací</t>
  </si>
  <si>
    <t>ks</t>
  </si>
  <si>
    <t>Set na CVVHDF s integrovanou citrát-kalciovou antikoagulací</t>
  </si>
  <si>
    <t>Set na CVVHD s integrovanou citrát-kalciovou antikoagulací s high cut-off filtrem k léčbě hyperinflamatórní sepse a rhabdomyolýzy atd.</t>
  </si>
  <si>
    <t>Vak - odpadní (výpústní) s min. objemem 7 litrů</t>
  </si>
  <si>
    <t>obchodní název</t>
  </si>
  <si>
    <t>doplní uchazeč - není součástí hodnocení</t>
  </si>
  <si>
    <t>CELKEM</t>
  </si>
  <si>
    <t>Vak - dialyzační roztok s fosfáty (min. objem cca 5000 ml)</t>
  </si>
  <si>
    <t>Vak - infuzní roztok pro citrát - calciovou antikoagulaci CRRT, chlorid vápenatý dihydrát 100 mmol/l, s bezpečnostní konektologií (min. objem cca 1500 ml)</t>
  </si>
  <si>
    <t>Vak - antikoagulační roztok - 4 % citrát (min. objem 1500 ml)</t>
  </si>
  <si>
    <t>Vak - dialyzační roztok bez fosfátu  (min. objem 5000 ml)</t>
  </si>
  <si>
    <t>NABÍDKOVÝ ROZPOČET: veřejná zakázka „REACT EU – Přístroj pro kontinuální dialýzu“</t>
  </si>
  <si>
    <t>DODÁVKA ZDRAVOTNICKÉ TECHNIKY                            (Kupní smlouva)</t>
  </si>
  <si>
    <t>předpokládané množství /1 rok</t>
  </si>
  <si>
    <t>předpokládané množství /4 roky</t>
  </si>
  <si>
    <r>
      <t xml:space="preserve">POSKYTOVÁNÍ POZÁRUČNÍHO SERVISU PO DOBU 3 LET </t>
    </r>
    <r>
      <rPr>
        <b/>
        <sz val="10"/>
        <rFont val="Arial"/>
        <family val="2"/>
      </rPr>
      <t>(Servisní smlouva)</t>
    </r>
  </si>
  <si>
    <t xml:space="preserve">Seznam jednotlivých druhů vybraných zdravotnických prostředků, které budou předmětem dodávek </t>
  </si>
  <si>
    <t>na základě Rámcové kupní smlouvy</t>
  </si>
  <si>
    <t xml:space="preserve">Další možný spotřební materiál k nabízenému přístroji (není předmětem hodnocení, bude přílohou </t>
  </si>
  <si>
    <t xml:space="preserve">rámcové kupní smlouvy na průběžné dodávky) </t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</si>
</sst>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/>
    <xf numFmtId="0" fontId="2" fillId="0" borderId="0" xfId="0" applyFont="1"/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2" fillId="4" borderId="2" xfId="0" applyNumberFormat="1" applyFont="1" applyFill="1" applyBorder="1" applyAlignment="1">
      <alignment horizontal="right" vertical="center" wrapText="1"/>
    </xf>
    <xf numFmtId="9" fontId="2" fillId="4" borderId="2" xfId="20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164" fontId="3" fillId="5" borderId="2" xfId="0" applyNumberFormat="1" applyFont="1" applyFill="1" applyBorder="1" applyAlignment="1">
      <alignment horizontal="right" vertical="center" wrapText="1"/>
    </xf>
    <xf numFmtId="9" fontId="6" fillId="5" borderId="2" xfId="20" applyFont="1" applyFill="1" applyBorder="1" applyAlignment="1">
      <alignment horizontal="right" vertical="center" wrapText="1"/>
    </xf>
    <xf numFmtId="9" fontId="2" fillId="0" borderId="0" xfId="0" applyNumberFormat="1" applyFont="1"/>
    <xf numFmtId="0" fontId="4" fillId="0" borderId="0" xfId="0" applyFont="1"/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4" borderId="2" xfId="0" applyFont="1" applyFill="1" applyBorder="1"/>
    <xf numFmtId="0" fontId="2" fillId="0" borderId="2" xfId="0" applyFont="1" applyBorder="1"/>
    <xf numFmtId="165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/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view="pageLayout" zoomScale="130" zoomScalePageLayoutView="130" workbookViewId="0" topLeftCell="A1">
      <selection activeCell="B3" sqref="B3"/>
    </sheetView>
  </sheetViews>
  <sheetFormatPr defaultColWidth="9.140625" defaultRowHeight="15"/>
  <cols>
    <col min="1" max="1" width="5.00390625" style="2" bestFit="1" customWidth="1"/>
    <col min="2" max="2" width="48.57421875" style="2" customWidth="1"/>
    <col min="3" max="3" width="17.421875" style="2" customWidth="1"/>
    <col min="4" max="4" width="12.28125" style="15" customWidth="1"/>
    <col min="5" max="5" width="13.7109375" style="2" customWidth="1"/>
    <col min="6" max="6" width="17.7109375" style="2" customWidth="1"/>
    <col min="7" max="16384" width="9.140625" style="2" customWidth="1"/>
  </cols>
  <sheetData>
    <row r="1" spans="1:6" ht="40.5" customHeight="1">
      <c r="A1" s="1"/>
      <c r="B1" s="48" t="s">
        <v>31</v>
      </c>
      <c r="C1" s="49"/>
      <c r="D1" s="49"/>
      <c r="E1" s="49"/>
      <c r="F1" s="49"/>
    </row>
    <row r="2" spans="1:6" ht="26.25" customHeight="1">
      <c r="A2" s="3"/>
      <c r="B2" s="3" t="s">
        <v>0</v>
      </c>
      <c r="C2" s="4" t="s">
        <v>3</v>
      </c>
      <c r="D2" s="5" t="s">
        <v>1</v>
      </c>
      <c r="E2" s="4" t="s">
        <v>2</v>
      </c>
      <c r="F2" s="4" t="s">
        <v>4</v>
      </c>
    </row>
    <row r="3" spans="1:6" ht="37.5" customHeight="1">
      <c r="A3" s="6" t="s">
        <v>7</v>
      </c>
      <c r="B3" s="7" t="s">
        <v>32</v>
      </c>
      <c r="C3" s="8">
        <v>0</v>
      </c>
      <c r="D3" s="9">
        <v>0</v>
      </c>
      <c r="E3" s="10">
        <f>C3*D3</f>
        <v>0</v>
      </c>
      <c r="F3" s="10">
        <f>C3+E3</f>
        <v>0</v>
      </c>
    </row>
    <row r="4" spans="1:6" ht="37.5" customHeight="1">
      <c r="A4" s="6" t="s">
        <v>8</v>
      </c>
      <c r="B4" s="7" t="s">
        <v>9</v>
      </c>
      <c r="C4" s="10">
        <f>'Položky Rámcové kupní smlouvy'!G13</f>
        <v>0</v>
      </c>
      <c r="D4" s="9">
        <v>0</v>
      </c>
      <c r="E4" s="10">
        <f aca="true" t="shared" si="0" ref="E4:E5">C4*D4</f>
        <v>0</v>
      </c>
      <c r="F4" s="10">
        <f>C4+E4</f>
        <v>0</v>
      </c>
    </row>
    <row r="5" spans="1:6" ht="37.5" customHeight="1">
      <c r="A5" s="6" t="s">
        <v>18</v>
      </c>
      <c r="B5" s="11" t="s">
        <v>35</v>
      </c>
      <c r="C5" s="8">
        <v>0</v>
      </c>
      <c r="D5" s="9">
        <v>0</v>
      </c>
      <c r="E5" s="10">
        <f t="shared" si="0"/>
        <v>0</v>
      </c>
      <c r="F5" s="10">
        <f>C5+E5</f>
        <v>0</v>
      </c>
    </row>
    <row r="6" spans="2:6" ht="24.95" customHeight="1">
      <c r="B6" s="12" t="s">
        <v>5</v>
      </c>
      <c r="C6" s="13">
        <f>SUM(C3:C5)</f>
        <v>0</v>
      </c>
      <c r="D6" s="14" t="s">
        <v>6</v>
      </c>
      <c r="E6" s="13">
        <f>SUM(E3:E5)</f>
        <v>0</v>
      </c>
      <c r="F6" s="13">
        <f>C6+E6</f>
        <v>0</v>
      </c>
    </row>
  </sheetData>
  <mergeCells count="1">
    <mergeCell ref="B1:F1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&amp;L&amp;"Arial,Kurzíva"&amp;9Příloha č. 5 Nabídkový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showGridLines="0" tabSelected="1" zoomScale="115" zoomScaleNormal="115" workbookViewId="0" topLeftCell="A1">
      <selection activeCell="I5" sqref="I5"/>
    </sheetView>
  </sheetViews>
  <sheetFormatPr defaultColWidth="9.140625" defaultRowHeight="15"/>
  <cols>
    <col min="1" max="1" width="33.7109375" style="2" customWidth="1"/>
    <col min="2" max="2" width="18.421875" style="2" customWidth="1"/>
    <col min="3" max="3" width="4.8515625" style="2" customWidth="1"/>
    <col min="4" max="4" width="15.7109375" style="17" customWidth="1"/>
    <col min="5" max="5" width="15.8515625" style="18" customWidth="1"/>
    <col min="6" max="6" width="14.7109375" style="2" customWidth="1"/>
    <col min="7" max="7" width="17.140625" style="19" customWidth="1"/>
    <col min="8" max="8" width="9.140625" style="2" customWidth="1"/>
    <col min="9" max="9" width="8.8515625" style="2" customWidth="1"/>
    <col min="10" max="16384" width="9.140625" style="2" customWidth="1"/>
  </cols>
  <sheetData>
    <row r="2" spans="1:5" s="45" customFormat="1" ht="22.5" customHeight="1">
      <c r="A2" s="43" t="s">
        <v>36</v>
      </c>
      <c r="B2" s="44"/>
      <c r="D2" s="46"/>
      <c r="E2" s="46"/>
    </row>
    <row r="3" spans="1:5" s="45" customFormat="1" ht="22.5" customHeight="1">
      <c r="A3" s="43" t="s">
        <v>37</v>
      </c>
      <c r="D3" s="46"/>
      <c r="E3" s="46"/>
    </row>
    <row r="4" spans="1:9" s="16" customFormat="1" ht="47.25" customHeight="1">
      <c r="A4" s="20" t="s">
        <v>10</v>
      </c>
      <c r="B4" s="21" t="s">
        <v>24</v>
      </c>
      <c r="C4" s="20" t="s">
        <v>11</v>
      </c>
      <c r="D4" s="22" t="s">
        <v>12</v>
      </c>
      <c r="E4" s="20" t="s">
        <v>33</v>
      </c>
      <c r="F4" s="20" t="s">
        <v>34</v>
      </c>
      <c r="G4" s="23" t="s">
        <v>17</v>
      </c>
      <c r="H4" s="21" t="s">
        <v>13</v>
      </c>
      <c r="I4" s="21" t="s">
        <v>14</v>
      </c>
    </row>
    <row r="5" spans="1:9" s="28" customFormat="1" ht="44.25" customHeight="1">
      <c r="A5" s="24" t="s">
        <v>19</v>
      </c>
      <c r="B5" s="24"/>
      <c r="C5" s="25" t="s">
        <v>20</v>
      </c>
      <c r="D5" s="26"/>
      <c r="E5" s="25">
        <v>46</v>
      </c>
      <c r="F5" s="25">
        <f>E5*4</f>
        <v>184</v>
      </c>
      <c r="G5" s="26">
        <f>D5*F5</f>
        <v>0</v>
      </c>
      <c r="H5" s="27"/>
      <c r="I5" s="27"/>
    </row>
    <row r="6" spans="1:9" s="28" customFormat="1" ht="45.75" customHeight="1">
      <c r="A6" s="24" t="s">
        <v>21</v>
      </c>
      <c r="B6" s="24"/>
      <c r="C6" s="25" t="s">
        <v>20</v>
      </c>
      <c r="D6" s="26"/>
      <c r="E6" s="25">
        <v>2</v>
      </c>
      <c r="F6" s="25">
        <f aca="true" t="shared" si="0" ref="F6:F12">E6*4</f>
        <v>8</v>
      </c>
      <c r="G6" s="26">
        <f aca="true" t="shared" si="1" ref="G6:G12">D6*F6</f>
        <v>0</v>
      </c>
      <c r="H6" s="24"/>
      <c r="I6" s="24"/>
    </row>
    <row r="7" spans="1:9" s="28" customFormat="1" ht="66.75" customHeight="1">
      <c r="A7" s="24" t="s">
        <v>22</v>
      </c>
      <c r="B7" s="24"/>
      <c r="C7" s="25" t="s">
        <v>20</v>
      </c>
      <c r="D7" s="26"/>
      <c r="E7" s="25">
        <v>5</v>
      </c>
      <c r="F7" s="25">
        <f t="shared" si="0"/>
        <v>20</v>
      </c>
      <c r="G7" s="26">
        <f t="shared" si="1"/>
        <v>0</v>
      </c>
      <c r="H7" s="24"/>
      <c r="I7" s="24"/>
    </row>
    <row r="8" spans="1:9" s="28" customFormat="1" ht="60" customHeight="1">
      <c r="A8" s="24" t="s">
        <v>28</v>
      </c>
      <c r="B8" s="24"/>
      <c r="C8" s="25" t="s">
        <v>20</v>
      </c>
      <c r="D8" s="26"/>
      <c r="E8" s="25">
        <v>106</v>
      </c>
      <c r="F8" s="25">
        <f t="shared" si="0"/>
        <v>424</v>
      </c>
      <c r="G8" s="26">
        <f t="shared" si="1"/>
        <v>0</v>
      </c>
      <c r="H8" s="24"/>
      <c r="I8" s="24"/>
    </row>
    <row r="9" spans="1:9" s="28" customFormat="1" ht="39.75" customHeight="1">
      <c r="A9" s="24" t="s">
        <v>29</v>
      </c>
      <c r="B9" s="24"/>
      <c r="C9" s="25" t="s">
        <v>20</v>
      </c>
      <c r="D9" s="26"/>
      <c r="E9" s="25">
        <v>480</v>
      </c>
      <c r="F9" s="25">
        <f t="shared" si="0"/>
        <v>1920</v>
      </c>
      <c r="G9" s="26">
        <f t="shared" si="1"/>
        <v>0</v>
      </c>
      <c r="H9" s="24"/>
      <c r="I9" s="24"/>
    </row>
    <row r="10" spans="1:9" s="28" customFormat="1" ht="33" customHeight="1">
      <c r="A10" s="24" t="s">
        <v>30</v>
      </c>
      <c r="B10" s="24"/>
      <c r="C10" s="25" t="s">
        <v>20</v>
      </c>
      <c r="D10" s="26"/>
      <c r="E10" s="25">
        <v>80</v>
      </c>
      <c r="F10" s="25">
        <f t="shared" si="0"/>
        <v>320</v>
      </c>
      <c r="G10" s="26">
        <f t="shared" si="1"/>
        <v>0</v>
      </c>
      <c r="H10" s="24"/>
      <c r="I10" s="24"/>
    </row>
    <row r="11" spans="1:9" s="28" customFormat="1" ht="31.5" customHeight="1">
      <c r="A11" s="24" t="s">
        <v>27</v>
      </c>
      <c r="B11" s="24"/>
      <c r="C11" s="25" t="s">
        <v>20</v>
      </c>
      <c r="D11" s="26"/>
      <c r="E11" s="25">
        <v>1460</v>
      </c>
      <c r="F11" s="25">
        <f t="shared" si="0"/>
        <v>5840</v>
      </c>
      <c r="G11" s="26">
        <f t="shared" si="1"/>
        <v>0</v>
      </c>
      <c r="H11" s="24"/>
      <c r="I11" s="24"/>
    </row>
    <row r="12" spans="1:9" s="28" customFormat="1" ht="34.5" customHeight="1">
      <c r="A12" s="24" t="s">
        <v>23</v>
      </c>
      <c r="B12" s="24"/>
      <c r="C12" s="25" t="s">
        <v>20</v>
      </c>
      <c r="D12" s="26"/>
      <c r="E12" s="25">
        <v>92</v>
      </c>
      <c r="F12" s="25">
        <f t="shared" si="0"/>
        <v>368</v>
      </c>
      <c r="G12" s="26">
        <f t="shared" si="1"/>
        <v>0</v>
      </c>
      <c r="H12" s="24"/>
      <c r="I12" s="24"/>
    </row>
    <row r="13" spans="1:7" s="16" customFormat="1" ht="30" customHeight="1">
      <c r="A13" s="29" t="s">
        <v>26</v>
      </c>
      <c r="B13" s="30"/>
      <c r="C13" s="31"/>
      <c r="D13" s="32"/>
      <c r="E13" s="33"/>
      <c r="F13" s="29"/>
      <c r="G13" s="23">
        <f>SUM(G5:G12)</f>
        <v>0</v>
      </c>
    </row>
    <row r="14" spans="1:7" ht="15">
      <c r="A14" s="28"/>
      <c r="B14" s="28"/>
      <c r="C14" s="34"/>
      <c r="F14" s="35"/>
      <c r="G14" s="36"/>
    </row>
    <row r="15" spans="1:11" ht="21.75" customHeight="1">
      <c r="A15" s="51" t="s">
        <v>38</v>
      </c>
      <c r="B15" s="51"/>
      <c r="C15" s="51"/>
      <c r="D15" s="51"/>
      <c r="E15" s="51"/>
      <c r="F15" s="51"/>
      <c r="G15" s="51"/>
      <c r="H15" s="51"/>
      <c r="I15" s="51"/>
      <c r="J15" s="37"/>
      <c r="K15" s="37"/>
    </row>
    <row r="16" spans="1:11" ht="21.75" customHeight="1">
      <c r="A16" s="50" t="s">
        <v>39</v>
      </c>
      <c r="B16" s="50"/>
      <c r="C16" s="50"/>
      <c r="D16" s="50"/>
      <c r="E16" s="50"/>
      <c r="F16" s="50"/>
      <c r="G16" s="50"/>
      <c r="H16" s="37"/>
      <c r="I16" s="37"/>
      <c r="J16" s="37"/>
      <c r="K16" s="37"/>
    </row>
    <row r="17" spans="1:11" ht="12.75" customHeight="1">
      <c r="A17" s="47"/>
      <c r="B17" s="47"/>
      <c r="C17" s="47"/>
      <c r="D17" s="47"/>
      <c r="E17" s="47"/>
      <c r="F17" s="47"/>
      <c r="G17" s="47"/>
      <c r="H17" s="37"/>
      <c r="I17" s="37"/>
      <c r="J17" s="37"/>
      <c r="K17" s="37"/>
    </row>
    <row r="18" spans="1:9" s="16" customFormat="1" ht="36" customHeight="1">
      <c r="A18" s="20" t="s">
        <v>10</v>
      </c>
      <c r="B18" s="21" t="s">
        <v>24</v>
      </c>
      <c r="C18" s="20" t="s">
        <v>11</v>
      </c>
      <c r="D18" s="22" t="s">
        <v>12</v>
      </c>
      <c r="E18" s="21" t="s">
        <v>15</v>
      </c>
      <c r="F18" s="21" t="s">
        <v>16</v>
      </c>
      <c r="G18" s="23" t="s">
        <v>17</v>
      </c>
      <c r="H18" s="21" t="s">
        <v>13</v>
      </c>
      <c r="I18" s="21" t="s">
        <v>14</v>
      </c>
    </row>
    <row r="19" spans="1:9" ht="13.5" customHeight="1">
      <c r="A19" s="38" t="s">
        <v>25</v>
      </c>
      <c r="B19" s="39"/>
      <c r="C19" s="39"/>
      <c r="D19" s="40"/>
      <c r="E19" s="41"/>
      <c r="F19" s="39"/>
      <c r="G19" s="42"/>
      <c r="H19" s="39"/>
      <c r="I19" s="39"/>
    </row>
    <row r="20" spans="1:9" ht="13.5" customHeight="1">
      <c r="A20" s="38"/>
      <c r="B20" s="39"/>
      <c r="C20" s="39"/>
      <c r="D20" s="40"/>
      <c r="E20" s="41"/>
      <c r="F20" s="39"/>
      <c r="G20" s="42"/>
      <c r="H20" s="39"/>
      <c r="I20" s="39"/>
    </row>
    <row r="21" spans="1:9" ht="13.5" customHeight="1">
      <c r="A21" s="38"/>
      <c r="B21" s="39"/>
      <c r="C21" s="39"/>
      <c r="D21" s="40"/>
      <c r="E21" s="41"/>
      <c r="F21" s="39"/>
      <c r="G21" s="42"/>
      <c r="H21" s="39"/>
      <c r="I21" s="39"/>
    </row>
    <row r="22" spans="1:9" ht="13.5" customHeight="1">
      <c r="A22" s="38"/>
      <c r="B22" s="39"/>
      <c r="C22" s="39"/>
      <c r="D22" s="40"/>
      <c r="E22" s="41"/>
      <c r="F22" s="39"/>
      <c r="G22" s="42"/>
      <c r="H22" s="39"/>
      <c r="I22" s="39"/>
    </row>
    <row r="23" ht="13.5" customHeight="1"/>
    <row r="24" ht="13.5" customHeight="1"/>
  </sheetData>
  <mergeCells count="2">
    <mergeCell ref="A16:G16"/>
    <mergeCell ref="A15:I15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  <headerFooter>
    <oddHeader>&amp;L&amp;"Arial,Kurzíva"&amp;9Příloha č. 5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2022-11-30T11:40:52Z</cp:lastPrinted>
  <dcterms:created xsi:type="dcterms:W3CDTF">2017-04-25T13:20:19Z</dcterms:created>
  <dcterms:modified xsi:type="dcterms:W3CDTF">2023-01-26T08:48:39Z</dcterms:modified>
  <cp:category/>
  <cp:version/>
  <cp:contentType/>
  <cp:contentStatus/>
</cp:coreProperties>
</file>