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45" windowWidth="15195" windowHeight="8445" activeTab="0"/>
  </bookViews>
  <sheets>
    <sheet name="spráry" sheetId="1" r:id="rId1"/>
  </sheets>
  <definedNames/>
  <calcPr fullCalcOnLoad="1"/>
</workbook>
</file>

<file path=xl/sharedStrings.xml><?xml version="1.0" encoding="utf-8"?>
<sst xmlns="http://schemas.openxmlformats.org/spreadsheetml/2006/main" count="293" uniqueCount="145">
  <si>
    <t>Silnice</t>
  </si>
  <si>
    <t>Místopis</t>
  </si>
  <si>
    <t>délka [bm]</t>
  </si>
  <si>
    <t>druh trhlin</t>
  </si>
  <si>
    <t>Silnice II. a III. třídy oblast Blansko celkem</t>
  </si>
  <si>
    <t>oblast</t>
  </si>
  <si>
    <t>BK</t>
  </si>
  <si>
    <t>HO</t>
  </si>
  <si>
    <t>ZN</t>
  </si>
  <si>
    <t>BV</t>
  </si>
  <si>
    <t>BO</t>
  </si>
  <si>
    <t>Silnice II. a III. třídy oblast Brno celkem</t>
  </si>
  <si>
    <t>Silnice II. a III. třídy oblast Břeclav celkem</t>
  </si>
  <si>
    <t>Silnice II. a III. třídy oblast Hodonín celkem</t>
  </si>
  <si>
    <t>VY</t>
  </si>
  <si>
    <t>Silnice II. a III. třídy oblast Vyškov celkem</t>
  </si>
  <si>
    <t>Silnice II. a III. třídy oblast Znojmo celkem</t>
  </si>
  <si>
    <t>SÚS JMK</t>
  </si>
  <si>
    <t>celkem</t>
  </si>
  <si>
    <t>IV. Odstavce 2 budou objednatelem hrazeny pouze skutečně a řádně provedené práce stanovené</t>
  </si>
  <si>
    <t>v protokolu o předání prací.</t>
  </si>
  <si>
    <t>Předpokládaný rozsah  prací bude upraven protokolem o zahájení prací. Dle smlouvy o dílo článku</t>
  </si>
  <si>
    <t>Sanace trhlin 2015 - silnice II. a III. třídy v Jihomoravském kraji - předpokládaný rozsah</t>
  </si>
  <si>
    <t xml:space="preserve">Specifikace úseků s prořezáním </t>
  </si>
  <si>
    <t xml:space="preserve">Specifikace úseků bez prořezání </t>
  </si>
  <si>
    <t>II/374</t>
  </si>
  <si>
    <t>příčné, podelné</t>
  </si>
  <si>
    <t>III/37428</t>
  </si>
  <si>
    <t>III/3742</t>
  </si>
  <si>
    <t>III/37435</t>
  </si>
  <si>
    <t>II/376</t>
  </si>
  <si>
    <t>Kř. Horní Lhota - po kř. Dolní Lhota silnice III/37435</t>
  </si>
  <si>
    <t>III/3765</t>
  </si>
  <si>
    <t>MT Voděrady - MT Voděrady</t>
  </si>
  <si>
    <t>Vyústění silnice I/43 - MT Skalice nad Svitavou</t>
  </si>
  <si>
    <t>Vyústění silnice II/374 - MT Velké Opatovice</t>
  </si>
  <si>
    <t>Vyústění silnice II/374 - Silnici III/37435 směr Dolní lhota</t>
  </si>
  <si>
    <t>Vyústění silnice I/43 - směr Lysice</t>
  </si>
  <si>
    <t>MT Boskovice - Žel. přejezd u Knínic u Boskovic</t>
  </si>
  <si>
    <t>III/37430</t>
  </si>
  <si>
    <t>Obora průtah</t>
  </si>
  <si>
    <t>podélná spára</t>
  </si>
  <si>
    <t>III/3771</t>
  </si>
  <si>
    <t>Tišnov - intravilán</t>
  </si>
  <si>
    <t>příčné a podélné trhliny</t>
  </si>
  <si>
    <t>III/3795</t>
  </si>
  <si>
    <t>Dolní Loučkky - Kuřimské Jestřabí</t>
  </si>
  <si>
    <t>II/430</t>
  </si>
  <si>
    <t>Slatina - Podolí</t>
  </si>
  <si>
    <t>II/425</t>
  </si>
  <si>
    <t>Holasice - židlochovice</t>
  </si>
  <si>
    <t>II/380</t>
  </si>
  <si>
    <t>Sokolnice - směr Hodonín</t>
  </si>
  <si>
    <t>II/386</t>
  </si>
  <si>
    <t>Hrad Veveří - Veverská Bitýška</t>
  </si>
  <si>
    <t>II/416</t>
  </si>
  <si>
    <t>Pohořelice průtah</t>
  </si>
  <si>
    <t>II/424</t>
  </si>
  <si>
    <t>M.N.Ves - Lanžhot</t>
  </si>
  <si>
    <t>II/421</t>
  </si>
  <si>
    <t>Kobylí průtah</t>
  </si>
  <si>
    <t>III/4189</t>
  </si>
  <si>
    <t>Klobouky ul. Nádražní</t>
  </si>
  <si>
    <t>Hustopeče průtah</t>
  </si>
  <si>
    <t>II/381</t>
  </si>
  <si>
    <t>Přibice průtah</t>
  </si>
  <si>
    <t xml:space="preserve">II/396           </t>
  </si>
  <si>
    <t>Branišovice - Olbramovice</t>
  </si>
  <si>
    <t>III/40014</t>
  </si>
  <si>
    <t>kř. Jezeřany - kř. Trboušany</t>
  </si>
  <si>
    <t>III/4205</t>
  </si>
  <si>
    <t>Popice průtah</t>
  </si>
  <si>
    <t>III/4217</t>
  </si>
  <si>
    <t>křiž.H.Bojanovice - Boleradice</t>
  </si>
  <si>
    <t>III/0511</t>
  </si>
  <si>
    <t>Šitbořice - II/380</t>
  </si>
  <si>
    <t>III/39521</t>
  </si>
  <si>
    <t>Smolín spojka,Medlov spojka</t>
  </si>
  <si>
    <t>Rakvice - Podivín</t>
  </si>
  <si>
    <t>III/42113</t>
  </si>
  <si>
    <t>Velké Pavlovice - Velké Bílovice</t>
  </si>
  <si>
    <t>III/4203</t>
  </si>
  <si>
    <t>Šakvice - Šakvice nádraží</t>
  </si>
  <si>
    <t>Terezín - Čejč</t>
  </si>
  <si>
    <t>příčné</t>
  </si>
  <si>
    <t>II/423</t>
  </si>
  <si>
    <t>Josefov - Lužice</t>
  </si>
  <si>
    <t>II/419</t>
  </si>
  <si>
    <t>X s 41926 (serpentýny) až 300 m za X s 41923</t>
  </si>
  <si>
    <t>příčné, podélné, mapy</t>
  </si>
  <si>
    <t>II/432</t>
  </si>
  <si>
    <t>průtah Boršov</t>
  </si>
  <si>
    <t>průtah Bohustavice</t>
  </si>
  <si>
    <t>III/05531</t>
  </si>
  <si>
    <t>Mikulčice - Moravská N. Ves</t>
  </si>
  <si>
    <t>středová</t>
  </si>
  <si>
    <t>III/49915</t>
  </si>
  <si>
    <t xml:space="preserve">Suchov </t>
  </si>
  <si>
    <t>podélné</t>
  </si>
  <si>
    <t>III/4995</t>
  </si>
  <si>
    <t>Kněždub</t>
  </si>
  <si>
    <t>III/4997</t>
  </si>
  <si>
    <t>Tvarožná Lhota</t>
  </si>
  <si>
    <t>II/426</t>
  </si>
  <si>
    <t>Bzenec</t>
  </si>
  <si>
    <t>CM Veselí</t>
  </si>
  <si>
    <t xml:space="preserve">příčné, podélné, </t>
  </si>
  <si>
    <t>II/427</t>
  </si>
  <si>
    <t>Moravský Písek</t>
  </si>
  <si>
    <t>Čejč - Karlín</t>
  </si>
  <si>
    <t>II/417</t>
  </si>
  <si>
    <t>Křenovice 12,5- - 13,5</t>
  </si>
  <si>
    <t>II/37728</t>
  </si>
  <si>
    <t>křiž.V.Nejedlého - kříž.Opatovice 2,516 - 2,965</t>
  </si>
  <si>
    <t>Stará pošta 11,1 - 13,8</t>
  </si>
  <si>
    <t xml:space="preserve">příčné a podelné </t>
  </si>
  <si>
    <t>II/431</t>
  </si>
  <si>
    <t>Bučovice 16,7 - 17,9</t>
  </si>
  <si>
    <t xml:space="preserve">VY </t>
  </si>
  <si>
    <t>Vyškov  - Manerov 1,471 - 6,280</t>
  </si>
  <si>
    <t>III/0501</t>
  </si>
  <si>
    <t>Slavkov 0,9 - 3,3</t>
  </si>
  <si>
    <t>III/4161</t>
  </si>
  <si>
    <t>Holubice okruh 0,0 - 0,6</t>
  </si>
  <si>
    <t>II/413</t>
  </si>
  <si>
    <t>Mor.Krumlov - Rybníky</t>
  </si>
  <si>
    <t>příčné,podélné,prac.spáry</t>
  </si>
  <si>
    <t>kř. Kadov - Hostěradice</t>
  </si>
  <si>
    <t>II/408</t>
  </si>
  <si>
    <t>kř. I/53 - Tasovice</t>
  </si>
  <si>
    <t>Suchohrdly - kř. I/53</t>
  </si>
  <si>
    <t>III/413 18</t>
  </si>
  <si>
    <t>Sedlešovice - průtah</t>
  </si>
  <si>
    <t>II/414</t>
  </si>
  <si>
    <t>Pravice - Hrušovany n.J.</t>
  </si>
  <si>
    <t>Hostěradice - Vítonice</t>
  </si>
  <si>
    <t>II/396</t>
  </si>
  <si>
    <t>kř. Vedrovice - Olbramovice obchvat</t>
  </si>
  <si>
    <t>II/400</t>
  </si>
  <si>
    <t>Miroslav průtah</t>
  </si>
  <si>
    <t>II/398</t>
  </si>
  <si>
    <t>Vranov n.D. průtah (od náměstí po kř. III/398 10)</t>
  </si>
  <si>
    <t>III/398 10</t>
  </si>
  <si>
    <t>Vranov n.D. průtah (od kř. II/398 po konec obce)</t>
  </si>
  <si>
    <t>celkem s frézováním a bez frézování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</si>
</sst>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0.000"/>
    <numFmt numFmtId="167" formatCode="0.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 style="thin"/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3" fontId="2" fillId="33" borderId="14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3" fontId="2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0" borderId="16" xfId="0" applyFont="1" applyFill="1" applyBorder="1" applyAlignment="1">
      <alignment horizontal="left"/>
    </xf>
    <xf numFmtId="3" fontId="0" fillId="0" borderId="16" xfId="0" applyNumberFormat="1" applyFont="1" applyFill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3" fontId="0" fillId="0" borderId="11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0" fontId="2" fillId="33" borderId="22" xfId="0" applyFont="1" applyFill="1" applyBorder="1" applyAlignment="1">
      <alignment horizontal="center"/>
    </xf>
    <xf numFmtId="3" fontId="2" fillId="33" borderId="23" xfId="0" applyNumberFormat="1" applyFont="1" applyFill="1" applyBorder="1" applyAlignment="1">
      <alignment/>
    </xf>
    <xf numFmtId="0" fontId="0" fillId="33" borderId="24" xfId="0" applyFill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0" xfId="0" applyBorder="1" applyAlignment="1">
      <alignment horizontal="left"/>
    </xf>
    <xf numFmtId="3" fontId="0" fillId="0" borderId="20" xfId="0" applyNumberForma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1" fontId="0" fillId="0" borderId="16" xfId="0" applyNumberFormat="1" applyBorder="1" applyAlignment="1">
      <alignment/>
    </xf>
    <xf numFmtId="0" fontId="0" fillId="0" borderId="20" xfId="0" applyBorder="1" applyAlignment="1">
      <alignment horizontal="left" vertical="top"/>
    </xf>
    <xf numFmtId="0" fontId="2" fillId="33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4" fillId="0" borderId="26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29" xfId="0" applyFont="1" applyFill="1" applyBorder="1" applyAlignment="1">
      <alignment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3" fontId="2" fillId="33" borderId="31" xfId="0" applyNumberFormat="1" applyFont="1" applyFill="1" applyBorder="1" applyAlignment="1">
      <alignment/>
    </xf>
    <xf numFmtId="0" fontId="0" fillId="33" borderId="32" xfId="0" applyFill="1" applyBorder="1" applyAlignment="1">
      <alignment/>
    </xf>
    <xf numFmtId="0" fontId="2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3" fontId="2" fillId="33" borderId="34" xfId="0" applyNumberFormat="1" applyFont="1" applyFill="1" applyBorder="1" applyAlignment="1">
      <alignment/>
    </xf>
    <xf numFmtId="0" fontId="0" fillId="33" borderId="35" xfId="0" applyFill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38" xfId="0" applyNumberFormat="1" applyFont="1" applyFill="1" applyBorder="1" applyAlignment="1">
      <alignment horizontal="right"/>
    </xf>
    <xf numFmtId="3" fontId="0" fillId="0" borderId="36" xfId="0" applyNumberFormat="1" applyFont="1" applyBorder="1" applyAlignment="1">
      <alignment horizontal="right"/>
    </xf>
    <xf numFmtId="3" fontId="0" fillId="0" borderId="39" xfId="0" applyNumberFormat="1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9"/>
  <sheetViews>
    <sheetView tabSelected="1" zoomScalePageLayoutView="0" workbookViewId="0" topLeftCell="A1">
      <selection activeCell="H37" sqref="H37"/>
    </sheetView>
  </sheetViews>
  <sheetFormatPr defaultColWidth="9.140625" defaultRowHeight="12.75"/>
  <cols>
    <col min="1" max="1" width="10.421875" style="1" customWidth="1"/>
    <col min="2" max="2" width="17.140625" style="13" customWidth="1"/>
    <col min="3" max="3" width="51.8515625" style="0" customWidth="1"/>
    <col min="4" max="4" width="11.140625" style="2" customWidth="1"/>
    <col min="5" max="5" width="22.00390625" style="0" customWidth="1"/>
  </cols>
  <sheetData>
    <row r="2" spans="1:5" ht="15.75">
      <c r="A2" s="52" t="s">
        <v>22</v>
      </c>
      <c r="B2" s="52"/>
      <c r="C2" s="52"/>
      <c r="D2" s="52"/>
      <c r="E2" s="52"/>
    </row>
    <row r="3" ht="15.75">
      <c r="A3" s="14"/>
    </row>
    <row r="4" spans="1:5" ht="12.75">
      <c r="A4" s="48" t="s">
        <v>21</v>
      </c>
      <c r="B4" s="48"/>
      <c r="C4" s="48"/>
      <c r="D4" s="48"/>
      <c r="E4" s="48"/>
    </row>
    <row r="5" spans="1:5" ht="12.75">
      <c r="A5" s="48" t="s">
        <v>19</v>
      </c>
      <c r="B5" s="48"/>
      <c r="C5" s="48"/>
      <c r="D5" s="48"/>
      <c r="E5" s="48"/>
    </row>
    <row r="6" spans="1:5" ht="12.75">
      <c r="A6" s="48" t="s">
        <v>20</v>
      </c>
      <c r="B6" s="48"/>
      <c r="C6" s="48"/>
      <c r="D6" s="48"/>
      <c r="E6" s="48"/>
    </row>
    <row r="7" ht="16.5" thickBot="1">
      <c r="A7" s="14"/>
    </row>
    <row r="8" spans="1:5" ht="16.5" thickBot="1">
      <c r="A8" s="49" t="s">
        <v>23</v>
      </c>
      <c r="B8" s="50"/>
      <c r="C8" s="50"/>
      <c r="D8" s="50"/>
      <c r="E8" s="51"/>
    </row>
    <row r="9" spans="1:5" ht="21.75" customHeight="1">
      <c r="A9" s="7" t="s">
        <v>5</v>
      </c>
      <c r="B9" s="8" t="s">
        <v>0</v>
      </c>
      <c r="C9" s="8" t="s">
        <v>1</v>
      </c>
      <c r="D9" s="9" t="s">
        <v>2</v>
      </c>
      <c r="E9" s="10" t="s">
        <v>3</v>
      </c>
    </row>
    <row r="10" spans="1:5" ht="12.75">
      <c r="A10" s="3" t="s">
        <v>6</v>
      </c>
      <c r="B10" s="4" t="s">
        <v>25</v>
      </c>
      <c r="C10" s="4" t="s">
        <v>38</v>
      </c>
      <c r="D10" s="5">
        <v>1500</v>
      </c>
      <c r="E10" s="4" t="s">
        <v>26</v>
      </c>
    </row>
    <row r="11" spans="1:5" ht="12.75">
      <c r="A11" s="3" t="s">
        <v>6</v>
      </c>
      <c r="B11" s="4" t="s">
        <v>30</v>
      </c>
      <c r="C11" s="4" t="s">
        <v>37</v>
      </c>
      <c r="D11" s="5">
        <v>1000</v>
      </c>
      <c r="E11" s="4" t="s">
        <v>26</v>
      </c>
    </row>
    <row r="12" spans="1:5" ht="13.5" thickBot="1">
      <c r="A12" s="3" t="s">
        <v>6</v>
      </c>
      <c r="B12" s="4" t="s">
        <v>25</v>
      </c>
      <c r="C12" s="4" t="s">
        <v>31</v>
      </c>
      <c r="D12" s="5">
        <v>1000</v>
      </c>
      <c r="E12" s="4" t="s">
        <v>26</v>
      </c>
    </row>
    <row r="13" spans="1:5" ht="14.25" customHeight="1" thickBot="1">
      <c r="A13" s="34" t="s">
        <v>6</v>
      </c>
      <c r="B13" s="47" t="s">
        <v>4</v>
      </c>
      <c r="C13" s="47"/>
      <c r="D13" s="35">
        <f>SUM(D10:D12)</f>
        <v>3500</v>
      </c>
      <c r="E13" s="36"/>
    </row>
    <row r="14" spans="1:5" ht="12.75">
      <c r="A14" s="24" t="s">
        <v>10</v>
      </c>
      <c r="B14" s="25"/>
      <c r="C14" s="25"/>
      <c r="D14" s="70"/>
      <c r="E14" s="27"/>
    </row>
    <row r="15" spans="1:5" ht="12.75">
      <c r="A15" s="11" t="s">
        <v>10</v>
      </c>
      <c r="B15" s="22"/>
      <c r="C15" s="29"/>
      <c r="D15" s="71"/>
      <c r="E15" s="6"/>
    </row>
    <row r="16" spans="1:5" ht="12.75">
      <c r="A16" s="11" t="s">
        <v>10</v>
      </c>
      <c r="B16" s="22"/>
      <c r="C16" s="29"/>
      <c r="D16" s="71"/>
      <c r="E16" s="6"/>
    </row>
    <row r="17" spans="1:5" ht="13.5" thickBot="1">
      <c r="A17" s="37" t="s">
        <v>10</v>
      </c>
      <c r="B17" s="38"/>
      <c r="C17" s="28"/>
      <c r="D17" s="72"/>
      <c r="E17" s="39"/>
    </row>
    <row r="18" spans="1:5" ht="13.5" thickBot="1">
      <c r="A18" s="34" t="s">
        <v>10</v>
      </c>
      <c r="B18" s="47" t="s">
        <v>11</v>
      </c>
      <c r="C18" s="47"/>
      <c r="D18" s="35">
        <f>SUM(D14:D17)</f>
        <v>0</v>
      </c>
      <c r="E18" s="36"/>
    </row>
    <row r="19" spans="1:5" ht="12.75">
      <c r="A19" s="3" t="s">
        <v>9</v>
      </c>
      <c r="B19" s="19" t="s">
        <v>55</v>
      </c>
      <c r="C19" s="19" t="s">
        <v>56</v>
      </c>
      <c r="D19" s="20">
        <v>400</v>
      </c>
      <c r="E19" s="6" t="s">
        <v>44</v>
      </c>
    </row>
    <row r="20" spans="1:5" ht="12.75">
      <c r="A20" s="3" t="s">
        <v>9</v>
      </c>
      <c r="B20" s="19" t="s">
        <v>57</v>
      </c>
      <c r="C20" s="19" t="s">
        <v>58</v>
      </c>
      <c r="D20" s="20">
        <v>200</v>
      </c>
      <c r="E20" s="6" t="s">
        <v>44</v>
      </c>
    </row>
    <row r="21" spans="1:5" ht="12.75">
      <c r="A21" s="3" t="s">
        <v>9</v>
      </c>
      <c r="B21" s="19" t="s">
        <v>59</v>
      </c>
      <c r="C21" s="19" t="s">
        <v>60</v>
      </c>
      <c r="D21" s="20">
        <v>400</v>
      </c>
      <c r="E21" s="6" t="s">
        <v>44</v>
      </c>
    </row>
    <row r="22" spans="1:5" ht="12.75">
      <c r="A22" s="31" t="s">
        <v>9</v>
      </c>
      <c r="B22" s="29" t="s">
        <v>61</v>
      </c>
      <c r="C22" s="29" t="s">
        <v>62</v>
      </c>
      <c r="D22" s="53">
        <v>200</v>
      </c>
      <c r="E22" s="39" t="s">
        <v>44</v>
      </c>
    </row>
    <row r="23" spans="1:5" ht="12.75">
      <c r="A23" s="31" t="s">
        <v>9</v>
      </c>
      <c r="B23" s="29" t="s">
        <v>49</v>
      </c>
      <c r="C23" s="29" t="s">
        <v>63</v>
      </c>
      <c r="D23" s="53">
        <v>200</v>
      </c>
      <c r="E23" s="39" t="s">
        <v>44</v>
      </c>
    </row>
    <row r="24" spans="1:5" ht="12.75">
      <c r="A24" s="31" t="s">
        <v>9</v>
      </c>
      <c r="B24" s="29" t="s">
        <v>64</v>
      </c>
      <c r="C24" s="29" t="s">
        <v>65</v>
      </c>
      <c r="D24" s="53">
        <v>600</v>
      </c>
      <c r="E24" s="39" t="s">
        <v>44</v>
      </c>
    </row>
    <row r="25" spans="1:5" ht="12.75">
      <c r="A25" s="31" t="s">
        <v>9</v>
      </c>
      <c r="B25" s="29" t="s">
        <v>66</v>
      </c>
      <c r="C25" s="29" t="s">
        <v>67</v>
      </c>
      <c r="D25" s="53">
        <v>400</v>
      </c>
      <c r="E25" s="39" t="s">
        <v>44</v>
      </c>
    </row>
    <row r="26" spans="1:5" ht="12.75">
      <c r="A26" s="31" t="s">
        <v>9</v>
      </c>
      <c r="B26" s="29" t="s">
        <v>68</v>
      </c>
      <c r="C26" s="29" t="s">
        <v>69</v>
      </c>
      <c r="D26" s="53">
        <v>500</v>
      </c>
      <c r="E26" s="39" t="s">
        <v>44</v>
      </c>
    </row>
    <row r="27" spans="1:5" ht="12.75">
      <c r="A27" s="31" t="s">
        <v>9</v>
      </c>
      <c r="B27" s="29" t="s">
        <v>70</v>
      </c>
      <c r="C27" s="29" t="s">
        <v>71</v>
      </c>
      <c r="D27" s="53">
        <v>300</v>
      </c>
      <c r="E27" s="39" t="s">
        <v>44</v>
      </c>
    </row>
    <row r="28" spans="1:5" ht="12.75">
      <c r="A28" s="31" t="s">
        <v>9</v>
      </c>
      <c r="B28" s="29" t="s">
        <v>72</v>
      </c>
      <c r="C28" s="29" t="s">
        <v>73</v>
      </c>
      <c r="D28" s="53">
        <v>400</v>
      </c>
      <c r="E28" s="39" t="s">
        <v>44</v>
      </c>
    </row>
    <row r="29" spans="1:5" ht="12.75">
      <c r="A29" s="31" t="s">
        <v>9</v>
      </c>
      <c r="B29" s="29" t="s">
        <v>74</v>
      </c>
      <c r="C29" s="29" t="s">
        <v>75</v>
      </c>
      <c r="D29" s="53">
        <v>300</v>
      </c>
      <c r="E29" s="39" t="s">
        <v>44</v>
      </c>
    </row>
    <row r="30" spans="1:5" ht="12.75">
      <c r="A30" s="31" t="s">
        <v>9</v>
      </c>
      <c r="B30" s="29" t="s">
        <v>76</v>
      </c>
      <c r="C30" s="29" t="s">
        <v>77</v>
      </c>
      <c r="D30" s="53">
        <v>700</v>
      </c>
      <c r="E30" s="39" t="s">
        <v>44</v>
      </c>
    </row>
    <row r="31" spans="1:5" ht="12.75">
      <c r="A31" s="31" t="s">
        <v>9</v>
      </c>
      <c r="B31" s="29" t="s">
        <v>49</v>
      </c>
      <c r="C31" s="29" t="s">
        <v>78</v>
      </c>
      <c r="D31" s="53">
        <v>700</v>
      </c>
      <c r="E31" s="39" t="s">
        <v>44</v>
      </c>
    </row>
    <row r="32" spans="1:5" ht="12.75">
      <c r="A32" s="31" t="s">
        <v>9</v>
      </c>
      <c r="B32" s="29" t="s">
        <v>79</v>
      </c>
      <c r="C32" s="29" t="s">
        <v>80</v>
      </c>
      <c r="D32" s="53">
        <v>700</v>
      </c>
      <c r="E32" s="39" t="s">
        <v>44</v>
      </c>
    </row>
    <row r="33" spans="1:5" ht="13.5" thickBot="1">
      <c r="A33" s="31" t="s">
        <v>9</v>
      </c>
      <c r="B33" s="40" t="s">
        <v>81</v>
      </c>
      <c r="C33" s="40" t="s">
        <v>82</v>
      </c>
      <c r="D33" s="41">
        <v>700</v>
      </c>
      <c r="E33" s="39" t="s">
        <v>44</v>
      </c>
    </row>
    <row r="34" spans="1:5" ht="13.5" thickBot="1">
      <c r="A34" s="34" t="s">
        <v>9</v>
      </c>
      <c r="B34" s="47" t="s">
        <v>12</v>
      </c>
      <c r="C34" s="47"/>
      <c r="D34" s="35">
        <f>SUM(D19:D33)</f>
        <v>6700</v>
      </c>
      <c r="E34" s="36"/>
    </row>
    <row r="35" spans="1:5" ht="12.75">
      <c r="A35" s="3" t="s">
        <v>7</v>
      </c>
      <c r="B35" s="21" t="s">
        <v>51</v>
      </c>
      <c r="C35" s="4" t="s">
        <v>83</v>
      </c>
      <c r="D35" s="5">
        <v>1000</v>
      </c>
      <c r="E35" s="6" t="s">
        <v>84</v>
      </c>
    </row>
    <row r="36" spans="1:5" ht="12.75">
      <c r="A36" s="3" t="s">
        <v>7</v>
      </c>
      <c r="B36" s="21" t="s">
        <v>85</v>
      </c>
      <c r="C36" s="4" t="s">
        <v>86</v>
      </c>
      <c r="D36" s="5">
        <v>500</v>
      </c>
      <c r="E36" s="6" t="s">
        <v>84</v>
      </c>
    </row>
    <row r="37" spans="1:5" ht="12.75">
      <c r="A37" s="3" t="s">
        <v>7</v>
      </c>
      <c r="B37" s="21" t="s">
        <v>87</v>
      </c>
      <c r="C37" s="4" t="s">
        <v>88</v>
      </c>
      <c r="D37" s="5">
        <v>400</v>
      </c>
      <c r="E37" s="6" t="s">
        <v>89</v>
      </c>
    </row>
    <row r="38" spans="1:5" ht="12.75">
      <c r="A38" s="3" t="s">
        <v>7</v>
      </c>
      <c r="B38" s="21" t="s">
        <v>90</v>
      </c>
      <c r="C38" s="4" t="s">
        <v>91</v>
      </c>
      <c r="D38" s="5">
        <v>600</v>
      </c>
      <c r="E38" s="6" t="s">
        <v>89</v>
      </c>
    </row>
    <row r="39" spans="1:5" ht="13.5" thickBot="1">
      <c r="A39" s="3" t="s">
        <v>7</v>
      </c>
      <c r="B39" s="21" t="s">
        <v>90</v>
      </c>
      <c r="C39" s="4" t="s">
        <v>92</v>
      </c>
      <c r="D39" s="5">
        <v>600</v>
      </c>
      <c r="E39" s="6" t="s">
        <v>89</v>
      </c>
    </row>
    <row r="40" spans="1:12" ht="13.5" thickBot="1">
      <c r="A40" s="34" t="s">
        <v>7</v>
      </c>
      <c r="B40" s="47" t="s">
        <v>13</v>
      </c>
      <c r="C40" s="47"/>
      <c r="D40" s="35">
        <f>SUM(D35:D39)</f>
        <v>3100</v>
      </c>
      <c r="E40" s="36"/>
      <c r="G40" s="54"/>
      <c r="H40" s="55"/>
      <c r="I40" s="56"/>
      <c r="J40" s="57"/>
      <c r="K40" s="56"/>
      <c r="L40" s="56"/>
    </row>
    <row r="41" spans="1:12" ht="12.75">
      <c r="A41" s="42" t="s">
        <v>14</v>
      </c>
      <c r="B41" s="43" t="s">
        <v>47</v>
      </c>
      <c r="C41" s="44" t="s">
        <v>114</v>
      </c>
      <c r="D41" s="45">
        <v>300</v>
      </c>
      <c r="E41" s="44" t="s">
        <v>115</v>
      </c>
      <c r="G41" s="54"/>
      <c r="H41" s="55"/>
      <c r="I41" s="56"/>
      <c r="J41" s="57"/>
      <c r="K41" s="56"/>
      <c r="L41" s="56"/>
    </row>
    <row r="42" spans="1:5" ht="12.75">
      <c r="A42" s="42" t="s">
        <v>14</v>
      </c>
      <c r="B42" s="43" t="s">
        <v>116</v>
      </c>
      <c r="C42" s="44" t="s">
        <v>117</v>
      </c>
      <c r="D42" s="45">
        <v>100</v>
      </c>
      <c r="E42" s="44" t="s">
        <v>115</v>
      </c>
    </row>
    <row r="43" spans="1:6" ht="12.75">
      <c r="A43" s="42" t="s">
        <v>118</v>
      </c>
      <c r="B43" s="43" t="s">
        <v>116</v>
      </c>
      <c r="C43" s="44" t="s">
        <v>119</v>
      </c>
      <c r="D43" s="45">
        <v>1000</v>
      </c>
      <c r="E43" s="44" t="s">
        <v>115</v>
      </c>
      <c r="F43" s="23"/>
    </row>
    <row r="44" spans="1:6" ht="12.75">
      <c r="A44" s="42" t="s">
        <v>14</v>
      </c>
      <c r="B44" s="43" t="s">
        <v>120</v>
      </c>
      <c r="C44" s="44" t="s">
        <v>121</v>
      </c>
      <c r="D44" s="45">
        <v>700</v>
      </c>
      <c r="E44" s="44" t="s">
        <v>115</v>
      </c>
      <c r="F44" s="23"/>
    </row>
    <row r="45" spans="1:6" ht="13.5" thickBot="1">
      <c r="A45" s="42" t="s">
        <v>118</v>
      </c>
      <c r="B45" s="43" t="s">
        <v>122</v>
      </c>
      <c r="C45" s="44" t="s">
        <v>123</v>
      </c>
      <c r="D45" s="45">
        <v>300</v>
      </c>
      <c r="E45" s="44" t="s">
        <v>115</v>
      </c>
      <c r="F45" s="23"/>
    </row>
    <row r="46" spans="1:5" ht="13.5" thickBot="1">
      <c r="A46" s="34" t="s">
        <v>14</v>
      </c>
      <c r="B46" s="47" t="s">
        <v>15</v>
      </c>
      <c r="C46" s="47"/>
      <c r="D46" s="35">
        <f>SUM(D41:D45)</f>
        <v>2400</v>
      </c>
      <c r="E46" s="36"/>
    </row>
    <row r="47" spans="1:5" ht="12.75">
      <c r="A47" s="42" t="s">
        <v>8</v>
      </c>
      <c r="B47" s="43" t="s">
        <v>128</v>
      </c>
      <c r="C47" s="44" t="s">
        <v>129</v>
      </c>
      <c r="D47" s="45">
        <v>800</v>
      </c>
      <c r="E47" s="44" t="s">
        <v>126</v>
      </c>
    </row>
    <row r="48" spans="1:5" ht="12.75">
      <c r="A48" s="42" t="s">
        <v>8</v>
      </c>
      <c r="B48" s="43" t="s">
        <v>128</v>
      </c>
      <c r="C48" s="44" t="s">
        <v>130</v>
      </c>
      <c r="D48" s="45">
        <v>1000</v>
      </c>
      <c r="E48" s="44" t="s">
        <v>126</v>
      </c>
    </row>
    <row r="49" spans="1:5" ht="12.75">
      <c r="A49" s="42" t="s">
        <v>8</v>
      </c>
      <c r="B49" s="43" t="s">
        <v>131</v>
      </c>
      <c r="C49" s="44" t="s">
        <v>132</v>
      </c>
      <c r="D49" s="45">
        <v>800</v>
      </c>
      <c r="E49" s="44" t="s">
        <v>126</v>
      </c>
    </row>
    <row r="50" spans="1:5" ht="12.75">
      <c r="A50" s="42" t="s">
        <v>8</v>
      </c>
      <c r="B50" s="43" t="s">
        <v>133</v>
      </c>
      <c r="C50" s="44" t="s">
        <v>134</v>
      </c>
      <c r="D50" s="45">
        <v>400</v>
      </c>
      <c r="E50" s="44" t="s">
        <v>126</v>
      </c>
    </row>
    <row r="51" spans="1:5" ht="12.75">
      <c r="A51" s="42" t="s">
        <v>8</v>
      </c>
      <c r="B51" s="43" t="s">
        <v>124</v>
      </c>
      <c r="C51" s="44" t="s">
        <v>135</v>
      </c>
      <c r="D51" s="45">
        <v>400</v>
      </c>
      <c r="E51" s="44" t="s">
        <v>126</v>
      </c>
    </row>
    <row r="52" spans="1:5" ht="12.75">
      <c r="A52" s="42" t="s">
        <v>8</v>
      </c>
      <c r="B52" s="43" t="s">
        <v>136</v>
      </c>
      <c r="C52" s="44" t="s">
        <v>137</v>
      </c>
      <c r="D52" s="45">
        <v>1000</v>
      </c>
      <c r="E52" s="44" t="s">
        <v>126</v>
      </c>
    </row>
    <row r="53" spans="1:5" ht="12.75">
      <c r="A53" s="42" t="s">
        <v>8</v>
      </c>
      <c r="B53" s="43" t="s">
        <v>138</v>
      </c>
      <c r="C53" s="44" t="s">
        <v>139</v>
      </c>
      <c r="D53" s="45">
        <v>600</v>
      </c>
      <c r="E53" s="44" t="s">
        <v>126</v>
      </c>
    </row>
    <row r="54" spans="1:5" ht="12.75">
      <c r="A54" s="42" t="s">
        <v>8</v>
      </c>
      <c r="B54" s="43" t="s">
        <v>140</v>
      </c>
      <c r="C54" s="44" t="s">
        <v>141</v>
      </c>
      <c r="D54" s="45">
        <v>150</v>
      </c>
      <c r="E54" s="44" t="s">
        <v>126</v>
      </c>
    </row>
    <row r="55" spans="1:5" ht="13.5" thickBot="1">
      <c r="A55" s="42" t="s">
        <v>8</v>
      </c>
      <c r="B55" s="43" t="s">
        <v>142</v>
      </c>
      <c r="C55" s="44" t="s">
        <v>143</v>
      </c>
      <c r="D55" s="45">
        <v>300</v>
      </c>
      <c r="E55" s="44" t="s">
        <v>126</v>
      </c>
    </row>
    <row r="56" spans="1:5" ht="13.5" thickBot="1">
      <c r="A56" s="34" t="s">
        <v>8</v>
      </c>
      <c r="B56" s="47" t="s">
        <v>16</v>
      </c>
      <c r="C56" s="47"/>
      <c r="D56" s="35">
        <f>SUM(D47:D55)</f>
        <v>5450</v>
      </c>
      <c r="E56" s="36"/>
    </row>
    <row r="58" spans="1:5" ht="12.75">
      <c r="A58" s="15" t="s">
        <v>17</v>
      </c>
      <c r="B58" s="15" t="s">
        <v>18</v>
      </c>
      <c r="C58" s="16"/>
      <c r="D58" s="17">
        <f>D56+D46+D40+D34+D18+D13</f>
        <v>21150</v>
      </c>
      <c r="E58" s="18"/>
    </row>
    <row r="60" ht="13.5" thickBot="1"/>
    <row r="61" spans="1:5" ht="16.5" thickBot="1">
      <c r="A61" s="49" t="s">
        <v>24</v>
      </c>
      <c r="B61" s="50"/>
      <c r="C61" s="50"/>
      <c r="D61" s="50"/>
      <c r="E61" s="51"/>
    </row>
    <row r="62" spans="1:5" ht="12.75">
      <c r="A62" s="7" t="s">
        <v>5</v>
      </c>
      <c r="B62" s="8" t="s">
        <v>0</v>
      </c>
      <c r="C62" s="8" t="s">
        <v>1</v>
      </c>
      <c r="D62" s="9" t="s">
        <v>2</v>
      </c>
      <c r="E62" s="10" t="s">
        <v>3</v>
      </c>
    </row>
    <row r="63" spans="1:5" ht="12.75">
      <c r="A63" s="3" t="s">
        <v>6</v>
      </c>
      <c r="B63" s="4" t="s">
        <v>27</v>
      </c>
      <c r="C63" s="4" t="s">
        <v>34</v>
      </c>
      <c r="D63" s="5">
        <v>1000</v>
      </c>
      <c r="E63" s="4" t="s">
        <v>26</v>
      </c>
    </row>
    <row r="64" spans="1:5" ht="12.75">
      <c r="A64" s="3" t="s">
        <v>6</v>
      </c>
      <c r="B64" s="4" t="s">
        <v>28</v>
      </c>
      <c r="C64" s="4" t="s">
        <v>35</v>
      </c>
      <c r="D64" s="5">
        <v>1000</v>
      </c>
      <c r="E64" s="4" t="s">
        <v>26</v>
      </c>
    </row>
    <row r="65" spans="1:5" ht="12.75">
      <c r="A65" s="3" t="s">
        <v>6</v>
      </c>
      <c r="B65" s="4" t="s">
        <v>29</v>
      </c>
      <c r="C65" s="4" t="s">
        <v>36</v>
      </c>
      <c r="D65" s="5">
        <v>1000</v>
      </c>
      <c r="E65" s="4" t="s">
        <v>26</v>
      </c>
    </row>
    <row r="66" spans="1:5" ht="12.75">
      <c r="A66" s="3" t="s">
        <v>6</v>
      </c>
      <c r="B66" s="32" t="s">
        <v>39</v>
      </c>
      <c r="C66" s="32" t="s">
        <v>40</v>
      </c>
      <c r="D66" s="33">
        <v>500</v>
      </c>
      <c r="E66" s="32" t="s">
        <v>41</v>
      </c>
    </row>
    <row r="67" spans="1:5" ht="13.5" thickBot="1">
      <c r="A67" s="31" t="s">
        <v>6</v>
      </c>
      <c r="B67" s="32" t="s">
        <v>32</v>
      </c>
      <c r="C67" s="32" t="s">
        <v>33</v>
      </c>
      <c r="D67" s="33">
        <v>500</v>
      </c>
      <c r="E67" s="32" t="s">
        <v>26</v>
      </c>
    </row>
    <row r="68" spans="1:5" ht="13.5" thickBot="1">
      <c r="A68" s="34" t="s">
        <v>6</v>
      </c>
      <c r="B68" s="47" t="s">
        <v>4</v>
      </c>
      <c r="C68" s="47"/>
      <c r="D68" s="35">
        <f>SUM(D63:D67)</f>
        <v>4000</v>
      </c>
      <c r="E68" s="36"/>
    </row>
    <row r="69" spans="1:5" ht="12.75">
      <c r="A69" s="24" t="s">
        <v>10</v>
      </c>
      <c r="B69" s="25" t="s">
        <v>42</v>
      </c>
      <c r="C69" s="25" t="s">
        <v>43</v>
      </c>
      <c r="D69" s="26">
        <v>1000</v>
      </c>
      <c r="E69" s="27" t="s">
        <v>44</v>
      </c>
    </row>
    <row r="70" spans="1:5" ht="12.75">
      <c r="A70" s="11" t="s">
        <v>10</v>
      </c>
      <c r="B70" s="22" t="s">
        <v>45</v>
      </c>
      <c r="C70" s="29" t="s">
        <v>46</v>
      </c>
      <c r="D70" s="30">
        <v>500</v>
      </c>
      <c r="E70" s="27" t="s">
        <v>44</v>
      </c>
    </row>
    <row r="71" spans="1:5" ht="12.75">
      <c r="A71" s="11" t="s">
        <v>10</v>
      </c>
      <c r="B71" s="19" t="s">
        <v>47</v>
      </c>
      <c r="C71" s="29" t="s">
        <v>48</v>
      </c>
      <c r="D71" s="30">
        <v>700</v>
      </c>
      <c r="E71" s="27" t="s">
        <v>44</v>
      </c>
    </row>
    <row r="72" spans="1:5" ht="12.75">
      <c r="A72" s="11" t="s">
        <v>10</v>
      </c>
      <c r="B72" s="19" t="s">
        <v>49</v>
      </c>
      <c r="C72" s="29" t="s">
        <v>50</v>
      </c>
      <c r="D72" s="30">
        <v>500</v>
      </c>
      <c r="E72" s="27" t="s">
        <v>44</v>
      </c>
    </row>
    <row r="73" spans="1:5" ht="12.75">
      <c r="A73" s="11" t="s">
        <v>10</v>
      </c>
      <c r="B73" s="19" t="s">
        <v>51</v>
      </c>
      <c r="C73" s="29" t="s">
        <v>52</v>
      </c>
      <c r="D73" s="30">
        <v>300</v>
      </c>
      <c r="E73" s="27" t="s">
        <v>44</v>
      </c>
    </row>
    <row r="74" spans="1:5" ht="13.5" thickBot="1">
      <c r="A74" s="11" t="s">
        <v>10</v>
      </c>
      <c r="B74" s="25" t="s">
        <v>53</v>
      </c>
      <c r="C74" s="25" t="s">
        <v>54</v>
      </c>
      <c r="D74" s="26">
        <v>1500</v>
      </c>
      <c r="E74" s="27" t="s">
        <v>44</v>
      </c>
    </row>
    <row r="75" spans="1:5" ht="12.75">
      <c r="A75" s="59" t="s">
        <v>10</v>
      </c>
      <c r="B75" s="60" t="s">
        <v>11</v>
      </c>
      <c r="C75" s="60"/>
      <c r="D75" s="61">
        <f>SUM(D69:D74)</f>
        <v>4500</v>
      </c>
      <c r="E75" s="62"/>
    </row>
    <row r="76" spans="1:5" ht="12.75">
      <c r="A76" s="11" t="s">
        <v>9</v>
      </c>
      <c r="B76" s="29"/>
      <c r="C76" s="29"/>
      <c r="D76" s="67"/>
      <c r="E76" s="4"/>
    </row>
    <row r="77" spans="1:5" ht="12.75">
      <c r="A77" s="11" t="s">
        <v>9</v>
      </c>
      <c r="B77" s="19"/>
      <c r="C77" s="19"/>
      <c r="D77" s="68"/>
      <c r="E77" s="4"/>
    </row>
    <row r="78" spans="1:5" ht="12.75">
      <c r="A78" s="11" t="s">
        <v>9</v>
      </c>
      <c r="B78" s="19"/>
      <c r="C78" s="19"/>
      <c r="D78" s="68"/>
      <c r="E78" s="4"/>
    </row>
    <row r="79" spans="1:6" ht="12.75">
      <c r="A79" s="11" t="s">
        <v>9</v>
      </c>
      <c r="B79" s="21"/>
      <c r="C79" s="21"/>
      <c r="D79" s="69"/>
      <c r="E79" s="4"/>
      <c r="F79" s="23"/>
    </row>
    <row r="80" spans="1:6" ht="13.5" thickBot="1">
      <c r="A80" s="63" t="s">
        <v>9</v>
      </c>
      <c r="B80" s="64" t="s">
        <v>12</v>
      </c>
      <c r="C80" s="64"/>
      <c r="D80" s="65">
        <f>SUM(D76:D79)</f>
        <v>0</v>
      </c>
      <c r="E80" s="66"/>
      <c r="F80" s="23"/>
    </row>
    <row r="81" spans="1:6" ht="12.75">
      <c r="A81" s="3" t="s">
        <v>7</v>
      </c>
      <c r="B81" s="21" t="s">
        <v>93</v>
      </c>
      <c r="C81" s="4" t="s">
        <v>94</v>
      </c>
      <c r="D81" s="5">
        <v>1700</v>
      </c>
      <c r="E81" s="6" t="s">
        <v>95</v>
      </c>
      <c r="F81" s="23"/>
    </row>
    <row r="82" spans="1:6" ht="12.75">
      <c r="A82" s="3" t="s">
        <v>7</v>
      </c>
      <c r="B82" s="21" t="s">
        <v>96</v>
      </c>
      <c r="C82" s="4" t="s">
        <v>97</v>
      </c>
      <c r="D82" s="5">
        <v>200</v>
      </c>
      <c r="E82" s="6" t="s">
        <v>98</v>
      </c>
      <c r="F82" s="23"/>
    </row>
    <row r="83" spans="1:5" ht="12.75">
      <c r="A83" s="3" t="s">
        <v>7</v>
      </c>
      <c r="B83" s="21" t="s">
        <v>99</v>
      </c>
      <c r="C83" s="4" t="s">
        <v>100</v>
      </c>
      <c r="D83" s="5">
        <v>250</v>
      </c>
      <c r="E83" s="6" t="s">
        <v>98</v>
      </c>
    </row>
    <row r="84" spans="1:5" ht="12.75">
      <c r="A84" s="3" t="s">
        <v>7</v>
      </c>
      <c r="B84" s="21" t="s">
        <v>101</v>
      </c>
      <c r="C84" s="4" t="s">
        <v>102</v>
      </c>
      <c r="D84" s="5">
        <v>150</v>
      </c>
      <c r="E84" s="6" t="s">
        <v>98</v>
      </c>
    </row>
    <row r="85" spans="1:5" ht="12.75">
      <c r="A85" s="3" t="s">
        <v>7</v>
      </c>
      <c r="B85" s="21" t="s">
        <v>103</v>
      </c>
      <c r="C85" s="4" t="s">
        <v>104</v>
      </c>
      <c r="D85" s="5">
        <v>100</v>
      </c>
      <c r="E85" s="6" t="s">
        <v>98</v>
      </c>
    </row>
    <row r="86" spans="1:5" ht="12.75">
      <c r="A86" s="3" t="s">
        <v>7</v>
      </c>
      <c r="B86" s="21"/>
      <c r="C86" s="4" t="s">
        <v>105</v>
      </c>
      <c r="D86" s="5">
        <v>100</v>
      </c>
      <c r="E86" s="6" t="s">
        <v>106</v>
      </c>
    </row>
    <row r="87" spans="1:5" ht="12.75">
      <c r="A87" s="3" t="s">
        <v>7</v>
      </c>
      <c r="B87" s="21" t="s">
        <v>107</v>
      </c>
      <c r="C87" s="4" t="s">
        <v>108</v>
      </c>
      <c r="D87" s="5">
        <v>100</v>
      </c>
      <c r="E87" s="6" t="s">
        <v>98</v>
      </c>
    </row>
    <row r="88" spans="1:5" ht="13.5" thickBot="1">
      <c r="A88" s="31" t="s">
        <v>7</v>
      </c>
      <c r="B88" s="40" t="s">
        <v>87</v>
      </c>
      <c r="C88" s="46" t="s">
        <v>109</v>
      </c>
      <c r="D88" s="33">
        <v>1200</v>
      </c>
      <c r="E88" s="39" t="s">
        <v>95</v>
      </c>
    </row>
    <row r="89" spans="1:5" ht="13.5" thickBot="1">
      <c r="A89" s="34" t="s">
        <v>7</v>
      </c>
      <c r="B89" s="47" t="s">
        <v>13</v>
      </c>
      <c r="C89" s="47"/>
      <c r="D89" s="35">
        <f>SUM(D81:D88)</f>
        <v>3800</v>
      </c>
      <c r="E89" s="36"/>
    </row>
    <row r="90" spans="1:5" ht="12.75">
      <c r="A90" s="42" t="s">
        <v>14</v>
      </c>
      <c r="B90" s="43" t="s">
        <v>110</v>
      </c>
      <c r="C90" s="44" t="s">
        <v>111</v>
      </c>
      <c r="D90" s="45">
        <v>100</v>
      </c>
      <c r="E90" s="27" t="s">
        <v>44</v>
      </c>
    </row>
    <row r="91" spans="1:5" ht="13.5" thickBot="1">
      <c r="A91" s="11" t="s">
        <v>14</v>
      </c>
      <c r="B91" s="22" t="s">
        <v>112</v>
      </c>
      <c r="C91" s="4" t="s">
        <v>113</v>
      </c>
      <c r="D91" s="12">
        <v>100</v>
      </c>
      <c r="E91" s="27" t="s">
        <v>44</v>
      </c>
    </row>
    <row r="92" spans="1:5" ht="13.5" thickBot="1">
      <c r="A92" s="34" t="s">
        <v>14</v>
      </c>
      <c r="B92" s="47" t="s">
        <v>15</v>
      </c>
      <c r="C92" s="47"/>
      <c r="D92" s="35">
        <f>SUM(D90:D91)</f>
        <v>200</v>
      </c>
      <c r="E92" s="36"/>
    </row>
    <row r="93" spans="1:5" ht="12.75">
      <c r="A93" s="24" t="s">
        <v>8</v>
      </c>
      <c r="B93" s="25" t="s">
        <v>124</v>
      </c>
      <c r="C93" s="25" t="s">
        <v>125</v>
      </c>
      <c r="D93" s="26">
        <v>600</v>
      </c>
      <c r="E93" s="58" t="s">
        <v>126</v>
      </c>
    </row>
    <row r="94" spans="1:5" ht="13.5" thickBot="1">
      <c r="A94" s="24" t="s">
        <v>8</v>
      </c>
      <c r="B94" s="25" t="s">
        <v>124</v>
      </c>
      <c r="C94" s="25" t="s">
        <v>127</v>
      </c>
      <c r="D94" s="26">
        <v>500</v>
      </c>
      <c r="E94" s="58" t="s">
        <v>126</v>
      </c>
    </row>
    <row r="95" spans="1:5" ht="13.5" thickBot="1">
      <c r="A95" s="34" t="s">
        <v>8</v>
      </c>
      <c r="B95" s="47" t="s">
        <v>16</v>
      </c>
      <c r="C95" s="47"/>
      <c r="D95" s="35">
        <f>SUM(D93:D94)</f>
        <v>1100</v>
      </c>
      <c r="E95" s="36"/>
    </row>
    <row r="97" spans="1:5" ht="12.75">
      <c r="A97" s="15" t="s">
        <v>17</v>
      </c>
      <c r="B97" s="15" t="s">
        <v>18</v>
      </c>
      <c r="C97" s="16"/>
      <c r="D97" s="17">
        <f>D95+D92+D89+D80+D75+D68</f>
        <v>13600</v>
      </c>
      <c r="E97" s="18"/>
    </row>
    <row r="99" spans="1:5" ht="12.75">
      <c r="A99" s="15" t="s">
        <v>17</v>
      </c>
      <c r="B99" s="15" t="s">
        <v>144</v>
      </c>
      <c r="C99" s="16"/>
      <c r="D99" s="17">
        <f>D97+D58</f>
        <v>34750</v>
      </c>
      <c r="E99" s="18"/>
    </row>
  </sheetData>
  <sheetProtection/>
  <mergeCells count="18">
    <mergeCell ref="A8:E8"/>
    <mergeCell ref="A61:E61"/>
    <mergeCell ref="A2:E2"/>
    <mergeCell ref="B46:C46"/>
    <mergeCell ref="B56:C56"/>
    <mergeCell ref="B13:C13"/>
    <mergeCell ref="B18:C18"/>
    <mergeCell ref="B34:C34"/>
    <mergeCell ref="B92:C92"/>
    <mergeCell ref="B95:C95"/>
    <mergeCell ref="B40:C40"/>
    <mergeCell ref="A4:E4"/>
    <mergeCell ref="B68:C68"/>
    <mergeCell ref="B75:C75"/>
    <mergeCell ref="B80:C80"/>
    <mergeCell ref="B89:C89"/>
    <mergeCell ref="A5:E5"/>
    <mergeCell ref="A6:E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Bazant Milos</dc:creator>
  <cp:keywords/>
  <dc:description/>
  <cp:lastModifiedBy>mikulasek</cp:lastModifiedBy>
  <cp:lastPrinted>2013-04-08T12:49:47Z</cp:lastPrinted>
  <dcterms:created xsi:type="dcterms:W3CDTF">2012-03-16T08:48:10Z</dcterms:created>
  <dcterms:modified xsi:type="dcterms:W3CDTF">2015-03-26T11:34:26Z</dcterms:modified>
  <cp:category/>
  <cp:version/>
  <cp:contentType/>
  <cp:contentStatus/>
</cp:coreProperties>
</file>