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necasova_lenka_kr-jihomoravsky_cz/Documents/_DOKUMENTY/_DNS/_VZ kancelářina/DNS 2/002 mix/akt/"/>
    </mc:Choice>
  </mc:AlternateContent>
  <xr:revisionPtr revIDLastSave="843" documentId="8_{9BEB1648-00A6-4C0E-B212-E41F89791197}" xr6:coauthVersionLast="47" xr6:coauthVersionMax="47" xr10:uidLastSave="{F81CBE9F-48A7-4D69-8972-6972F1325569}"/>
  <bookViews>
    <workbookView xWindow="-120" yWindow="-120" windowWidth="29040" windowHeight="15840" xr2:uid="{00000000-000D-0000-FFFF-FFFF00000000}"/>
  </bookViews>
  <sheets>
    <sheet name="EKO VÝROBKY" sheetId="2" r:id="rId1"/>
    <sheet name="BĚŽNÉ" sheetId="4" r:id="rId2"/>
    <sheet name="celkem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6" i="4" l="1"/>
  <c r="E7" i="4"/>
  <c r="E8" i="4"/>
  <c r="E9" i="4"/>
  <c r="E10" i="4"/>
  <c r="E11" i="4"/>
  <c r="E12" i="4"/>
  <c r="E13" i="4"/>
  <c r="E14" i="4"/>
  <c r="E15" i="4" l="1"/>
  <c r="E16" i="4"/>
  <c r="E17" i="4"/>
  <c r="E18" i="4"/>
  <c r="E22" i="4"/>
  <c r="E24" i="4"/>
  <c r="E25" i="4"/>
  <c r="E27" i="4"/>
  <c r="E29" i="4"/>
  <c r="E30" i="4"/>
  <c r="E31" i="4"/>
  <c r="E4" i="4"/>
  <c r="E5" i="4"/>
  <c r="E19" i="4"/>
  <c r="E20" i="4"/>
  <c r="E21" i="4"/>
  <c r="E23" i="4"/>
  <c r="E26" i="4"/>
  <c r="E28" i="4"/>
  <c r="E32" i="4"/>
  <c r="E33" i="4"/>
  <c r="E5" i="2"/>
  <c r="E6" i="2"/>
  <c r="E7" i="2"/>
  <c r="E8" i="2"/>
  <c r="E9" i="2"/>
  <c r="E4" i="2"/>
  <c r="E19" i="2" l="1"/>
  <c r="B4" i="9" s="1"/>
  <c r="E34" i="4"/>
  <c r="B5" i="9" s="1"/>
  <c r="C5" i="9" s="1"/>
  <c r="B6" i="9" l="1"/>
  <c r="C4" i="9"/>
  <c r="C6" i="9" s="1"/>
</calcChain>
</file>

<file path=xl/sharedStrings.xml><?xml version="1.0" encoding="utf-8"?>
<sst xmlns="http://schemas.openxmlformats.org/spreadsheetml/2006/main" count="111" uniqueCount="66">
  <si>
    <t>název materiálu</t>
  </si>
  <si>
    <t>měrná jednotka</t>
  </si>
  <si>
    <t>počet ks</t>
  </si>
  <si>
    <t>ks</t>
  </si>
  <si>
    <t>bal. á 100 ks</t>
  </si>
  <si>
    <t>rozešívač klešťový</t>
  </si>
  <si>
    <t>ořezávátko malé kovové</t>
  </si>
  <si>
    <t>náplň do keramického pera modrá</t>
  </si>
  <si>
    <t>cenové etikety kotouček, bílé, 26 x 12 mm</t>
  </si>
  <si>
    <t>obálka bublinková A5</t>
  </si>
  <si>
    <t>obálka bublinková A4</t>
  </si>
  <si>
    <t>obálka C6 samolepící</t>
  </si>
  <si>
    <t>obálka C5 samolepící</t>
  </si>
  <si>
    <t>obálka C4 samolepící</t>
  </si>
  <si>
    <t>obálka B4 taška křížové dno samolepící</t>
  </si>
  <si>
    <t>cena celkem bez DPH</t>
  </si>
  <si>
    <t>bal.</t>
  </si>
  <si>
    <t>CELKEM bez DPH</t>
  </si>
  <si>
    <t>druh zboží</t>
  </si>
  <si>
    <t>dodejka bílá C5 bez pruhu, samopropisovací samolepící, s vytrhávacím okénkem</t>
  </si>
  <si>
    <t>obálka dlouhá s okénkem samolepící</t>
  </si>
  <si>
    <t>papírová mapa odkládací A4 tříklopá - různé barvy</t>
  </si>
  <si>
    <t>papírový rychlovazač nezávěsný A4 - různé barvy</t>
  </si>
  <si>
    <t>papírový rychlovazač závěsný A4 - různé barvy</t>
  </si>
  <si>
    <t>zakládací obal "L" A4 čirý, materiál PP</t>
  </si>
  <si>
    <t>zakládací obal U, závěsný A4 čirý s boční klopou, minimálně 100 mikronů, materiál PP</t>
  </si>
  <si>
    <t>zakládací obal U, závěsný B4 čirý s boční klopou, minimálně 100 mikronů, materiál PP</t>
  </si>
  <si>
    <t>spisové desky s drukem A4, materiál PP - různé barvy</t>
  </si>
  <si>
    <t>spisové desky s drukem A5, materiál PP - různé barvy</t>
  </si>
  <si>
    <t>spisové desky s drukem DL, materiál PP - různé barvy</t>
  </si>
  <si>
    <t>cena za kus 
bez DPH</t>
  </si>
  <si>
    <t>cena celkem 
bez DPH</t>
  </si>
  <si>
    <t>cena za kus bez DPH</t>
  </si>
  <si>
    <t>arch A3 linkovaný - skládaný papír</t>
  </si>
  <si>
    <t>nůžky kancelářské, velikost minimálně 20 cm</t>
  </si>
  <si>
    <t>tuhy do mikrotužky 0,5 mm, minimálně 12 tuh v krabičce</t>
  </si>
  <si>
    <t>motouz, minimálně 100 g</t>
  </si>
  <si>
    <t>cena celkem 
vč. DPH</t>
  </si>
  <si>
    <t>zakládací obal U, závěsný A4, euro děrování, čirý, minimálně 50 mikronů, materiál PP</t>
  </si>
  <si>
    <t>pořadač pákový A4, šířka hřbetu 50 mm A4, černý, (možné barevné hřbety), rado zámky, kovová lišta</t>
  </si>
  <si>
    <t>rychlovazač plastový nezávěsný, přední strana transparentní, materiál PP - různé barvy</t>
  </si>
  <si>
    <t>rychlovazač plastový závěsný, přední strana transparentní, materiál PP - různé barvy</t>
  </si>
  <si>
    <t>rychlovazač prešpán A4 nezávěsný, mix barev (minimálně růžová, černá, modrá, zelená, oranžová)</t>
  </si>
  <si>
    <r>
      <t>archivní box krabice A4, šířka hřbetu 110 mm, rozměr 33 x 26 cm, s tiskem nebo bez, možno barevné hřbety, materiál hladká lepenka - plošná hmotnost minimálně 1000 g/m</t>
    </r>
    <r>
      <rPr>
        <vertAlign val="superscript"/>
        <sz val="10"/>
        <rFont val="Arial"/>
        <family val="2"/>
        <charset val="238"/>
      </rPr>
      <t>2</t>
    </r>
  </si>
  <si>
    <t>bal. á 500  listů</t>
  </si>
  <si>
    <t>čistící vlhčené ubrousky na obrazovky/monitor, 1 balení = 100 ubrousků v dóze/krabičce</t>
  </si>
  <si>
    <t>plastová podložka s klipem, formát A4, barva černá</t>
  </si>
  <si>
    <t>papír do flipchartu, bílý, čistý (bez linek či čtverečků), děrování pro zavěšení, 1 ks = blok minimálně 20 listů</t>
  </si>
  <si>
    <t>dodejka C6 s modrým pruhem, samopropisovací samolepící, s vytrhávacím okénkem</t>
  </si>
  <si>
    <t>odkládací zásuvka plastová, barva béžová, transparentní hnědá, kouřová nebo hnědá, zásuvné stohování, 360 x 255 x 70-80 mm</t>
  </si>
  <si>
    <t>tabelační samolepící etikety 36-37 x 89-100 mm, dvouřadé, 1 list = 16 etiket, 1 balení = 500 listů = 8000 etiket</t>
  </si>
  <si>
    <t>čistící sprej na obrazovky/monitor, objem 200-250 ml</t>
  </si>
  <si>
    <t>pořadač pákový A4, šířka hřbetu 75-80 mm A4, černý (možné barevné hřbety), rado zámky, kovová lišta</t>
  </si>
  <si>
    <r>
      <t>kartonové desky - zadní díl na kroužkovou vazbu A4, bílý, imitace kůže, gramáž min. 240 g/m</t>
    </r>
    <r>
      <rPr>
        <vertAlign val="superscript"/>
        <sz val="10"/>
        <rFont val="Arial"/>
        <family val="2"/>
        <charset val="238"/>
      </rPr>
      <t>2</t>
    </r>
  </si>
  <si>
    <t>obálka dlouhá bez okénka samolepící</t>
  </si>
  <si>
    <t>dodejka C5 s modrým pruhem, samopropisovací samolepící, s vytrhávacím okénkem</t>
  </si>
  <si>
    <t>pravítko 30 cm čirý plast</t>
  </si>
  <si>
    <t>keramické pero, modrá náplň</t>
  </si>
  <si>
    <t>kuličkové pero obyčejné, stiskací mechanismus, plastové, modrá náplň</t>
  </si>
  <si>
    <t>Část A: EKOLOGICKY ŠETRNÉ VÝROBKY + RECYKLOVANÉ MATERIÁLY</t>
  </si>
  <si>
    <t>celkem Kč bez DPH</t>
  </si>
  <si>
    <t>Část B: BĚŽNÉ KANCELÁŘSKÉ POTŘEBY</t>
  </si>
  <si>
    <t>část A - ekologicky šetrné výrobky a výrobky z recyklovaných materiálů</t>
  </si>
  <si>
    <t>část B - běžné kancelářské potřeby</t>
  </si>
  <si>
    <t>cena celkem za část A+B</t>
  </si>
  <si>
    <t>Celková nabídková cena předmětu koupě: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</si>
</sst>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[$-405]#,##0"/>
    <numFmt numFmtId="165" formatCode="[$-405]General"/>
    <numFmt numFmtId="166" formatCode="#,##0.00&quot; &quot;[$Kč-405];[Red]&quot;-&quot;#,##0.00&quot; &quot;[$Kč-405]"/>
    <numFmt numFmtId="167" formatCode="#,##0.00\ &quot;Kč&quot;"/>
    <numFmt numFmtId="168" formatCode="#,##0.00_ ;\-#,##0.00\ "/>
  </numFmts>
  <fonts count="33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u/>
      <sz val="10"/>
      <color rgb="FF0000FF"/>
      <name val="Tahoma1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B05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E6B9B8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  <xf numFmtId="0" fontId="2" fillId="9" borderId="0"/>
    <xf numFmtId="0" fontId="2" fillId="10" borderId="0"/>
    <xf numFmtId="0" fontId="2" fillId="5" borderId="0"/>
    <xf numFmtId="0" fontId="2" fillId="8" borderId="0"/>
    <xf numFmtId="0" fontId="2" fillId="11" borderId="0"/>
    <xf numFmtId="0" fontId="3" fillId="12" borderId="0"/>
    <xf numFmtId="0" fontId="3" fillId="9" borderId="0"/>
    <xf numFmtId="0" fontId="3" fillId="10" borderId="0"/>
    <xf numFmtId="0" fontId="3" fillId="13" borderId="0"/>
    <xf numFmtId="0" fontId="3" fillId="14" borderId="0"/>
    <xf numFmtId="0" fontId="3" fillId="15" borderId="0"/>
    <xf numFmtId="0" fontId="3" fillId="16" borderId="0"/>
    <xf numFmtId="0" fontId="3" fillId="17" borderId="0"/>
    <xf numFmtId="0" fontId="3" fillId="18" borderId="0"/>
    <xf numFmtId="0" fontId="3" fillId="13" borderId="0"/>
    <xf numFmtId="0" fontId="3" fillId="14" borderId="0"/>
    <xf numFmtId="0" fontId="3" fillId="19" borderId="0"/>
    <xf numFmtId="0" fontId="4" fillId="3" borderId="0"/>
    <xf numFmtId="0" fontId="5" fillId="20" borderId="1"/>
    <xf numFmtId="0" fontId="6" fillId="0" borderId="0"/>
    <xf numFmtId="0" fontId="7" fillId="4" borderId="0"/>
    <xf numFmtId="0" fontId="8" fillId="0" borderId="2"/>
    <xf numFmtId="0" fontId="9" fillId="0" borderId="3"/>
    <xf numFmtId="0" fontId="10" fillId="0" borderId="4"/>
    <xf numFmtId="0" fontId="10" fillId="0" borderId="0"/>
    <xf numFmtId="0" fontId="11" fillId="0" borderId="0"/>
    <xf numFmtId="0" fontId="12" fillId="21" borderId="5"/>
    <xf numFmtId="0" fontId="13" fillId="7" borderId="1"/>
    <xf numFmtId="0" fontId="14" fillId="0" borderId="6"/>
    <xf numFmtId="0" fontId="15" fillId="22" borderId="0"/>
    <xf numFmtId="0" fontId="1" fillId="23" borderId="7"/>
    <xf numFmtId="0" fontId="16" fillId="20" borderId="8"/>
    <xf numFmtId="0" fontId="17" fillId="0" borderId="0"/>
    <xf numFmtId="0" fontId="18" fillId="0" borderId="9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165" fontId="21" fillId="0" borderId="0"/>
    <xf numFmtId="165" fontId="21" fillId="0" borderId="0"/>
    <xf numFmtId="165" fontId="21" fillId="0" borderId="0"/>
    <xf numFmtId="0" fontId="22" fillId="0" borderId="0"/>
    <xf numFmtId="166" fontId="22" fillId="0" borderId="0"/>
    <xf numFmtId="44" fontId="1" fillId="0" borderId="0" applyFont="0" applyFill="0" applyBorder="0" applyAlignment="0" applyProtection="0"/>
    <xf numFmtId="0" fontId="31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25" fillId="0" borderId="0" xfId="0" applyFont="1"/>
    <xf numFmtId="0" fontId="0" fillId="0" borderId="0" xfId="0" applyFill="1" applyAlignment="1">
      <alignment wrapText="1"/>
    </xf>
    <xf numFmtId="0" fontId="21" fillId="0" borderId="0" xfId="0" applyFont="1"/>
    <xf numFmtId="0" fontId="23" fillId="24" borderId="14" xfId="0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23" fillId="24" borderId="14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28" fillId="0" borderId="0" xfId="0" applyFont="1"/>
    <xf numFmtId="0" fontId="25" fillId="0" borderId="0" xfId="0" applyFont="1" applyAlignment="1">
      <alignment horizontal="right"/>
    </xf>
    <xf numFmtId="165" fontId="29" fillId="25" borderId="14" xfId="47" applyFont="1" applyFill="1" applyBorder="1" applyAlignment="1">
      <alignment horizontal="center" vertical="center" wrapText="1"/>
    </xf>
    <xf numFmtId="165" fontId="29" fillId="25" borderId="15" xfId="47" applyFont="1" applyFill="1" applyBorder="1" applyAlignment="1">
      <alignment horizontal="center" vertical="center" wrapText="1"/>
    </xf>
    <xf numFmtId="165" fontId="29" fillId="26" borderId="15" xfId="47" applyFont="1" applyFill="1" applyBorder="1" applyAlignment="1">
      <alignment horizontal="center" vertical="center" wrapText="1"/>
    </xf>
    <xf numFmtId="4" fontId="29" fillId="27" borderId="16" xfId="0" applyNumberFormat="1" applyFont="1" applyFill="1" applyBorder="1" applyAlignment="1">
      <alignment horizontal="center" vertical="center" wrapText="1"/>
    </xf>
    <xf numFmtId="165" fontId="24" fillId="0" borderId="10" xfId="47" applyFont="1" applyFill="1" applyBorder="1" applyAlignment="1">
      <alignment vertical="center" wrapText="1"/>
    </xf>
    <xf numFmtId="165" fontId="24" fillId="0" borderId="10" xfId="47" applyFont="1" applyFill="1" applyBorder="1" applyAlignment="1">
      <alignment horizontal="right" vertical="center" wrapText="1"/>
    </xf>
    <xf numFmtId="164" fontId="24" fillId="0" borderId="10" xfId="47" applyNumberFormat="1" applyFont="1" applyFill="1" applyBorder="1" applyAlignment="1">
      <alignment horizontal="right" vertical="center"/>
    </xf>
    <xf numFmtId="165" fontId="24" fillId="0" borderId="20" xfId="47" applyFont="1" applyFill="1" applyBorder="1" applyAlignment="1">
      <alignment vertical="center" wrapText="1"/>
    </xf>
    <xf numFmtId="165" fontId="24" fillId="0" borderId="20" xfId="47" applyFont="1" applyFill="1" applyBorder="1" applyAlignment="1">
      <alignment horizontal="right" vertical="center" wrapText="1"/>
    </xf>
    <xf numFmtId="164" fontId="24" fillId="0" borderId="20" xfId="47" applyNumberFormat="1" applyFont="1" applyFill="1" applyBorder="1" applyAlignment="1">
      <alignment horizontal="right" vertical="center"/>
    </xf>
    <xf numFmtId="165" fontId="24" fillId="0" borderId="18" xfId="47" applyFont="1" applyFill="1" applyBorder="1" applyAlignment="1">
      <alignment vertical="center" wrapText="1"/>
    </xf>
    <xf numFmtId="164" fontId="24" fillId="0" borderId="10" xfId="47" applyNumberFormat="1" applyFont="1" applyFill="1" applyBorder="1" applyAlignment="1">
      <alignment horizontal="right" vertical="center" wrapText="1"/>
    </xf>
    <xf numFmtId="165" fontId="24" fillId="0" borderId="11" xfId="47" applyFont="1" applyFill="1" applyBorder="1" applyAlignment="1">
      <alignment horizontal="right" vertical="center" wrapText="1"/>
    </xf>
    <xf numFmtId="164" fontId="24" fillId="0" borderId="11" xfId="47" applyNumberFormat="1" applyFont="1" applyFill="1" applyBorder="1" applyAlignment="1">
      <alignment horizontal="right" vertical="center" wrapText="1"/>
    </xf>
    <xf numFmtId="165" fontId="24" fillId="0" borderId="11" xfId="47" applyFont="1" applyFill="1" applyBorder="1" applyAlignment="1">
      <alignment vertical="center" wrapText="1"/>
    </xf>
    <xf numFmtId="167" fontId="23" fillId="0" borderId="0" xfId="0" applyNumberFormat="1" applyFont="1" applyAlignment="1">
      <alignment vertical="center"/>
    </xf>
    <xf numFmtId="167" fontId="21" fillId="0" borderId="0" xfId="0" applyNumberFormat="1" applyFont="1" applyAlignment="1">
      <alignment vertical="center"/>
    </xf>
    <xf numFmtId="167" fontId="21" fillId="0" borderId="0" xfId="0" applyNumberFormat="1" applyFont="1" applyFill="1" applyBorder="1" applyAlignment="1">
      <alignment vertical="center"/>
    </xf>
    <xf numFmtId="4" fontId="24" fillId="0" borderId="10" xfId="50" applyNumberFormat="1" applyFont="1" applyFill="1" applyBorder="1" applyAlignment="1">
      <alignment vertical="center"/>
    </xf>
    <xf numFmtId="4" fontId="24" fillId="0" borderId="21" xfId="50" applyNumberFormat="1" applyFont="1" applyFill="1" applyBorder="1" applyAlignment="1">
      <alignment horizontal="right" vertical="center"/>
    </xf>
    <xf numFmtId="4" fontId="25" fillId="0" borderId="0" xfId="0" applyNumberFormat="1" applyFont="1"/>
    <xf numFmtId="4" fontId="0" fillId="0" borderId="0" xfId="0" applyNumberFormat="1"/>
    <xf numFmtId="4" fontId="29" fillId="25" borderId="15" xfId="47" applyNumberFormat="1" applyFont="1" applyFill="1" applyBorder="1" applyAlignment="1">
      <alignment horizontal="center" vertical="center" wrapText="1"/>
    </xf>
    <xf numFmtId="4" fontId="24" fillId="0" borderId="11" xfId="50" applyNumberFormat="1" applyFont="1" applyFill="1" applyBorder="1" applyAlignment="1">
      <alignment horizontal="right" vertical="center"/>
    </xf>
    <xf numFmtId="4" fontId="29" fillId="24" borderId="17" xfId="50" applyNumberFormat="1" applyFont="1" applyFill="1" applyBorder="1" applyAlignment="1">
      <alignment horizontal="right" vertical="center"/>
    </xf>
    <xf numFmtId="4" fontId="25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4" fillId="0" borderId="11" xfId="50" applyNumberFormat="1" applyFont="1" applyFill="1" applyBorder="1" applyAlignment="1">
      <alignment vertical="center" wrapText="1"/>
    </xf>
    <xf numFmtId="4" fontId="24" fillId="0" borderId="11" xfId="50" applyNumberFormat="1" applyFont="1" applyFill="1" applyBorder="1" applyAlignment="1">
      <alignment horizontal="right" vertical="center" wrapText="1"/>
    </xf>
    <xf numFmtId="4" fontId="29" fillId="24" borderId="16" xfId="50" applyNumberFormat="1" applyFont="1" applyFill="1" applyBorder="1" applyAlignment="1">
      <alignment horizontal="right" vertical="center" wrapText="1"/>
    </xf>
    <xf numFmtId="168" fontId="21" fillId="0" borderId="11" xfId="50" applyNumberFormat="1" applyFont="1" applyBorder="1" applyAlignment="1">
      <alignment vertical="center"/>
    </xf>
    <xf numFmtId="168" fontId="21" fillId="0" borderId="10" xfId="50" applyNumberFormat="1" applyFont="1" applyBorder="1" applyAlignment="1">
      <alignment vertical="center"/>
    </xf>
    <xf numFmtId="168" fontId="23" fillId="24" borderId="15" xfId="50" applyNumberFormat="1" applyFont="1" applyFill="1" applyBorder="1" applyAlignment="1">
      <alignment vertical="center"/>
    </xf>
    <xf numFmtId="168" fontId="23" fillId="24" borderId="16" xfId="50" applyNumberFormat="1" applyFont="1" applyFill="1" applyBorder="1" applyAlignment="1">
      <alignment vertical="center"/>
    </xf>
    <xf numFmtId="0" fontId="32" fillId="0" borderId="0" xfId="0" applyFont="1"/>
    <xf numFmtId="0" fontId="29" fillId="24" borderId="12" xfId="0" applyFont="1" applyFill="1" applyBorder="1" applyAlignment="1">
      <alignment horizontal="left" vertical="center" wrapText="1"/>
    </xf>
    <xf numFmtId="0" fontId="29" fillId="24" borderId="13" xfId="0" applyFont="1" applyFill="1" applyBorder="1" applyAlignment="1">
      <alignment horizontal="left" vertical="center" wrapText="1"/>
    </xf>
    <xf numFmtId="0" fontId="29" fillId="24" borderId="19" xfId="0" applyFont="1" applyFill="1" applyBorder="1" applyAlignment="1">
      <alignment horizontal="left" vertical="center" wrapText="1"/>
    </xf>
    <xf numFmtId="0" fontId="29" fillId="24" borderId="12" xfId="0" applyFont="1" applyFill="1" applyBorder="1" applyAlignment="1">
      <alignment horizontal="left" vertical="center"/>
    </xf>
    <xf numFmtId="0" fontId="29" fillId="24" borderId="13" xfId="0" applyFont="1" applyFill="1" applyBorder="1" applyAlignment="1">
      <alignment horizontal="left" vertical="center"/>
    </xf>
    <xf numFmtId="0" fontId="29" fillId="24" borderId="19" xfId="0" applyFont="1" applyFill="1" applyBorder="1" applyAlignment="1">
      <alignment horizontal="left" vertical="center"/>
    </xf>
  </cellXfs>
  <cellStyles count="52">
    <cellStyle name="Excel Built-in 20% - Accent1" xfId="1" xr:uid="{00000000-0005-0000-0000-000000000000}"/>
    <cellStyle name="Excel Built-in 20% - Accent2" xfId="2" xr:uid="{00000000-0005-0000-0000-000001000000}"/>
    <cellStyle name="Excel Built-in 20% - Accent3" xfId="3" xr:uid="{00000000-0005-0000-0000-000002000000}"/>
    <cellStyle name="Excel Built-in 20% - Accent4" xfId="4" xr:uid="{00000000-0005-0000-0000-000003000000}"/>
    <cellStyle name="Excel Built-in 20% - Accent5" xfId="5" xr:uid="{00000000-0005-0000-0000-000004000000}"/>
    <cellStyle name="Excel Built-in 20% - Accent6" xfId="6" xr:uid="{00000000-0005-0000-0000-000005000000}"/>
    <cellStyle name="Excel Built-in 40% - Accent1" xfId="7" xr:uid="{00000000-0005-0000-0000-000006000000}"/>
    <cellStyle name="Excel Built-in 40% - Accent2" xfId="8" xr:uid="{00000000-0005-0000-0000-000007000000}"/>
    <cellStyle name="Excel Built-in 40% - Accent3" xfId="9" xr:uid="{00000000-0005-0000-0000-000008000000}"/>
    <cellStyle name="Excel Built-in 40% - Accent4" xfId="10" xr:uid="{00000000-0005-0000-0000-000009000000}"/>
    <cellStyle name="Excel Built-in 40% - Accent5" xfId="11" xr:uid="{00000000-0005-0000-0000-00000A000000}"/>
    <cellStyle name="Excel Built-in 40% - Accent6" xfId="12" xr:uid="{00000000-0005-0000-0000-00000B000000}"/>
    <cellStyle name="Excel Built-in 60% - Accent1" xfId="13" xr:uid="{00000000-0005-0000-0000-00000C000000}"/>
    <cellStyle name="Excel Built-in 60% - Accent2" xfId="14" xr:uid="{00000000-0005-0000-0000-00000D000000}"/>
    <cellStyle name="Excel Built-in 60% - Accent3" xfId="15" xr:uid="{00000000-0005-0000-0000-00000E000000}"/>
    <cellStyle name="Excel Built-in 60% - Accent4" xfId="16" xr:uid="{00000000-0005-0000-0000-00000F000000}"/>
    <cellStyle name="Excel Built-in 60% - Accent5" xfId="17" xr:uid="{00000000-0005-0000-0000-000010000000}"/>
    <cellStyle name="Excel Built-in 60% - Accent6" xfId="18" xr:uid="{00000000-0005-0000-0000-000011000000}"/>
    <cellStyle name="Excel Built-in Accent1" xfId="19" xr:uid="{00000000-0005-0000-0000-000012000000}"/>
    <cellStyle name="Excel Built-in Accent2" xfId="20" xr:uid="{00000000-0005-0000-0000-000013000000}"/>
    <cellStyle name="Excel Built-in Accent3" xfId="21" xr:uid="{00000000-0005-0000-0000-000014000000}"/>
    <cellStyle name="Excel Built-in Accent4" xfId="22" xr:uid="{00000000-0005-0000-0000-000015000000}"/>
    <cellStyle name="Excel Built-in Accent5" xfId="23" xr:uid="{00000000-0005-0000-0000-000016000000}"/>
    <cellStyle name="Excel Built-in Accent6" xfId="24" xr:uid="{00000000-0005-0000-0000-000017000000}"/>
    <cellStyle name="Excel Built-in Bad" xfId="25" xr:uid="{00000000-0005-0000-0000-000018000000}"/>
    <cellStyle name="Excel Built-in Calculation" xfId="26" xr:uid="{00000000-0005-0000-0000-000019000000}"/>
    <cellStyle name="Excel Built-in Explanatory Text" xfId="27" xr:uid="{00000000-0005-0000-0000-00001A000000}"/>
    <cellStyle name="Excel Built-in Good" xfId="28" xr:uid="{00000000-0005-0000-0000-00001B000000}"/>
    <cellStyle name="Excel Built-in Heading 1" xfId="29" xr:uid="{00000000-0005-0000-0000-00001C000000}"/>
    <cellStyle name="Excel Built-in Heading 2" xfId="30" xr:uid="{00000000-0005-0000-0000-00001D000000}"/>
    <cellStyle name="Excel Built-in Heading 3" xfId="31" xr:uid="{00000000-0005-0000-0000-00001E000000}"/>
    <cellStyle name="Excel Built-in Heading 4" xfId="32" xr:uid="{00000000-0005-0000-0000-00001F000000}"/>
    <cellStyle name="Excel Built-in Hyperlink" xfId="33" xr:uid="{00000000-0005-0000-0000-000020000000}"/>
    <cellStyle name="Excel Built-in Check Cell" xfId="34" xr:uid="{00000000-0005-0000-0000-000021000000}"/>
    <cellStyle name="Excel Built-in Input" xfId="35" xr:uid="{00000000-0005-0000-0000-000022000000}"/>
    <cellStyle name="Excel Built-in Linked Cell" xfId="36" xr:uid="{00000000-0005-0000-0000-000023000000}"/>
    <cellStyle name="Excel Built-in Neutral" xfId="37" xr:uid="{00000000-0005-0000-0000-000024000000}"/>
    <cellStyle name="Excel Built-in Note" xfId="38" xr:uid="{00000000-0005-0000-0000-000025000000}"/>
    <cellStyle name="Excel Built-in Output" xfId="39" xr:uid="{00000000-0005-0000-0000-000026000000}"/>
    <cellStyle name="Excel Built-in Title" xfId="40" xr:uid="{00000000-0005-0000-0000-000027000000}"/>
    <cellStyle name="Excel Built-in Total" xfId="41" xr:uid="{00000000-0005-0000-0000-000028000000}"/>
    <cellStyle name="Excel Built-in Warning Text" xfId="42" xr:uid="{00000000-0005-0000-0000-000029000000}"/>
    <cellStyle name="Heading" xfId="43" xr:uid="{00000000-0005-0000-0000-00002A000000}"/>
    <cellStyle name="Heading1" xfId="44" xr:uid="{00000000-0005-0000-0000-00002B000000}"/>
    <cellStyle name="Měna" xfId="50" builtinId="4"/>
    <cellStyle name="Normal" xfId="51" xr:uid="{00000000-0005-0000-0000-00002D000000}"/>
    <cellStyle name="Normální" xfId="0" builtinId="0" customBuiltin="1"/>
    <cellStyle name="Normální 2" xfId="45" xr:uid="{00000000-0005-0000-0000-00002F000000}"/>
    <cellStyle name="Normální 3" xfId="46" xr:uid="{00000000-0005-0000-0000-000030000000}"/>
    <cellStyle name="normální_List1" xfId="47" xr:uid="{00000000-0005-0000-0000-000031000000}"/>
    <cellStyle name="Result" xfId="48" xr:uid="{00000000-0005-0000-0000-000032000000}"/>
    <cellStyle name="Result2" xfId="49" xr:uid="{00000000-0005-0000-0000-000033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4.25"/>
  <cols>
    <col min="1" max="1" width="38" style="11" customWidth="1"/>
    <col min="2" max="3" width="7.5" style="13" customWidth="1"/>
    <col min="4" max="5" width="11" style="49" customWidth="1"/>
    <col min="6" max="968" width="7.875" style="11" customWidth="1"/>
    <col min="969" max="16384" width="9" style="11"/>
  </cols>
  <sheetData>
    <row r="1" spans="1:5">
      <c r="A1" s="18" t="s">
        <v>59</v>
      </c>
      <c r="B1" s="19"/>
      <c r="C1" s="19"/>
      <c r="D1" s="48"/>
    </row>
    <row r="2" spans="1:5" ht="15" thickBot="1">
      <c r="A2" s="20"/>
      <c r="B2" s="19"/>
      <c r="C2" s="19"/>
      <c r="D2" s="48"/>
    </row>
    <row r="3" spans="1:5" s="14" customFormat="1" ht="30" customHeight="1" thickBot="1">
      <c r="A3" s="23" t="s">
        <v>0</v>
      </c>
      <c r="B3" s="24" t="s">
        <v>1</v>
      </c>
      <c r="C3" s="25" t="s">
        <v>2</v>
      </c>
      <c r="D3" s="45" t="s">
        <v>30</v>
      </c>
      <c r="E3" s="26" t="s">
        <v>31</v>
      </c>
    </row>
    <row r="4" spans="1:5" s="4" customFormat="1">
      <c r="A4" s="37" t="s">
        <v>21</v>
      </c>
      <c r="B4" s="35" t="s">
        <v>3</v>
      </c>
      <c r="C4" s="36">
        <v>5000</v>
      </c>
      <c r="D4" s="50"/>
      <c r="E4" s="51">
        <f>C4*D4</f>
        <v>0</v>
      </c>
    </row>
    <row r="5" spans="1:5" s="4" customFormat="1">
      <c r="A5" s="27" t="s">
        <v>22</v>
      </c>
      <c r="B5" s="28" t="s">
        <v>3</v>
      </c>
      <c r="C5" s="34">
        <v>5000</v>
      </c>
      <c r="D5" s="50"/>
      <c r="E5" s="51">
        <f t="shared" ref="E5:E9" si="0">C5*D5</f>
        <v>0</v>
      </c>
    </row>
    <row r="6" spans="1:5" s="4" customFormat="1">
      <c r="A6" s="27" t="s">
        <v>23</v>
      </c>
      <c r="B6" s="28" t="s">
        <v>3</v>
      </c>
      <c r="C6" s="34">
        <v>4000</v>
      </c>
      <c r="D6" s="50"/>
      <c r="E6" s="51">
        <f t="shared" si="0"/>
        <v>0</v>
      </c>
    </row>
    <row r="7" spans="1:5" s="4" customFormat="1" ht="38.25">
      <c r="A7" s="27" t="s">
        <v>52</v>
      </c>
      <c r="B7" s="28" t="s">
        <v>3</v>
      </c>
      <c r="C7" s="34">
        <v>50</v>
      </c>
      <c r="D7" s="50"/>
      <c r="E7" s="51">
        <f t="shared" si="0"/>
        <v>0</v>
      </c>
    </row>
    <row r="8" spans="1:5" s="4" customFormat="1" ht="26.25" customHeight="1">
      <c r="A8" s="27" t="s">
        <v>39</v>
      </c>
      <c r="B8" s="28" t="s">
        <v>3</v>
      </c>
      <c r="C8" s="34">
        <v>50</v>
      </c>
      <c r="D8" s="50"/>
      <c r="E8" s="51">
        <f t="shared" si="0"/>
        <v>0</v>
      </c>
    </row>
    <row r="9" spans="1:5" s="4" customFormat="1" ht="52.5">
      <c r="A9" s="27" t="s">
        <v>43</v>
      </c>
      <c r="B9" s="28" t="s">
        <v>3</v>
      </c>
      <c r="C9" s="34">
        <v>1000</v>
      </c>
      <c r="D9" s="50"/>
      <c r="E9" s="51">
        <f t="shared" si="0"/>
        <v>0</v>
      </c>
    </row>
    <row r="10" spans="1:5" s="2" customFormat="1" ht="14.25" customHeight="1">
      <c r="A10" s="33" t="s">
        <v>20</v>
      </c>
      <c r="B10" s="28" t="s">
        <v>3</v>
      </c>
      <c r="C10" s="34">
        <v>5000</v>
      </c>
      <c r="D10" s="41"/>
      <c r="E10" s="42">
        <f t="shared" ref="E10:E18" si="1">C10*D10</f>
        <v>0</v>
      </c>
    </row>
    <row r="11" spans="1:5" s="2" customFormat="1" ht="14.25" customHeight="1">
      <c r="A11" s="33" t="s">
        <v>54</v>
      </c>
      <c r="B11" s="28" t="s">
        <v>3</v>
      </c>
      <c r="C11" s="34">
        <v>5000</v>
      </c>
      <c r="D11" s="41"/>
      <c r="E11" s="42">
        <f t="shared" si="1"/>
        <v>0</v>
      </c>
    </row>
    <row r="12" spans="1:5" s="2" customFormat="1" ht="14.25" customHeight="1">
      <c r="A12" s="33" t="s">
        <v>11</v>
      </c>
      <c r="B12" s="28" t="s">
        <v>3</v>
      </c>
      <c r="C12" s="34">
        <v>5000</v>
      </c>
      <c r="D12" s="41"/>
      <c r="E12" s="42">
        <f t="shared" si="1"/>
        <v>0</v>
      </c>
    </row>
    <row r="13" spans="1:5" s="2" customFormat="1" ht="14.25" customHeight="1">
      <c r="A13" s="33" t="s">
        <v>12</v>
      </c>
      <c r="B13" s="28" t="s">
        <v>3</v>
      </c>
      <c r="C13" s="34">
        <v>5000</v>
      </c>
      <c r="D13" s="41"/>
      <c r="E13" s="42">
        <f t="shared" si="1"/>
        <v>0</v>
      </c>
    </row>
    <row r="14" spans="1:5" s="2" customFormat="1" ht="14.25" customHeight="1">
      <c r="A14" s="33" t="s">
        <v>13</v>
      </c>
      <c r="B14" s="28" t="s">
        <v>3</v>
      </c>
      <c r="C14" s="34">
        <v>15000</v>
      </c>
      <c r="D14" s="41"/>
      <c r="E14" s="42">
        <f t="shared" si="1"/>
        <v>0</v>
      </c>
    </row>
    <row r="15" spans="1:5" s="2" customFormat="1" ht="14.25" customHeight="1">
      <c r="A15" s="33" t="s">
        <v>14</v>
      </c>
      <c r="B15" s="28" t="s">
        <v>3</v>
      </c>
      <c r="C15" s="34">
        <v>10000</v>
      </c>
      <c r="D15" s="41"/>
      <c r="E15" s="42">
        <f t="shared" si="1"/>
        <v>0</v>
      </c>
    </row>
    <row r="16" spans="1:5" s="1" customFormat="1" ht="25.5" customHeight="1">
      <c r="A16" s="33" t="s">
        <v>19</v>
      </c>
      <c r="B16" s="28" t="s">
        <v>3</v>
      </c>
      <c r="C16" s="34">
        <v>8000</v>
      </c>
      <c r="D16" s="41"/>
      <c r="E16" s="42">
        <f t="shared" si="1"/>
        <v>0</v>
      </c>
    </row>
    <row r="17" spans="1:5" s="1" customFormat="1" ht="25.5" customHeight="1">
      <c r="A17" s="33" t="s">
        <v>55</v>
      </c>
      <c r="B17" s="28" t="s">
        <v>3</v>
      </c>
      <c r="C17" s="34">
        <v>10000</v>
      </c>
      <c r="D17" s="41"/>
      <c r="E17" s="42">
        <f t="shared" si="1"/>
        <v>0</v>
      </c>
    </row>
    <row r="18" spans="1:5" s="1" customFormat="1" ht="25.5" customHeight="1" thickBot="1">
      <c r="A18" s="33" t="s">
        <v>48</v>
      </c>
      <c r="B18" s="28" t="s">
        <v>3</v>
      </c>
      <c r="C18" s="34">
        <v>6000</v>
      </c>
      <c r="D18" s="41"/>
      <c r="E18" s="42">
        <f t="shared" si="1"/>
        <v>0</v>
      </c>
    </row>
    <row r="19" spans="1:5" s="12" customFormat="1" ht="18.75" customHeight="1" thickBot="1">
      <c r="A19" s="58" t="s">
        <v>60</v>
      </c>
      <c r="B19" s="59"/>
      <c r="C19" s="59"/>
      <c r="D19" s="60"/>
      <c r="E19" s="52">
        <f>SUM(E4:E18)</f>
        <v>0</v>
      </c>
    </row>
  </sheetData>
  <mergeCells count="1">
    <mergeCell ref="A19:D19"/>
  </mergeCells>
  <pageMargins left="0.74803149606299213" right="0.35433070866141736" top="0.59055118110236227" bottom="0.39370078740157483" header="0.98425196850393704" footer="0.9842519685039370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zoomScaleNormal="100" workbookViewId="0">
      <pane ySplit="3" topLeftCell="A19" activePane="bottomLeft" state="frozen"/>
      <selection pane="bottomLeft" activeCell="A41" sqref="A41"/>
    </sheetView>
  </sheetViews>
  <sheetFormatPr defaultRowHeight="14.25"/>
  <cols>
    <col min="1" max="1" width="38" style="3" customWidth="1"/>
    <col min="2" max="2" width="8.125" style="15" customWidth="1"/>
    <col min="3" max="3" width="7.5" style="15" customWidth="1"/>
    <col min="4" max="5" width="11.25" style="44" customWidth="1"/>
    <col min="6" max="6" width="14.375" style="39" bestFit="1" customWidth="1"/>
  </cols>
  <sheetData>
    <row r="1" spans="1:6">
      <c r="A1" s="21" t="s">
        <v>61</v>
      </c>
      <c r="B1" s="22"/>
      <c r="C1" s="22"/>
      <c r="D1" s="43"/>
    </row>
    <row r="2" spans="1:6" ht="15" thickBot="1">
      <c r="B2" s="22"/>
      <c r="C2" s="22"/>
      <c r="D2" s="43"/>
    </row>
    <row r="3" spans="1:6" ht="30" customHeight="1" thickBot="1">
      <c r="A3" s="23" t="s">
        <v>0</v>
      </c>
      <c r="B3" s="24" t="s">
        <v>1</v>
      </c>
      <c r="C3" s="25" t="s">
        <v>2</v>
      </c>
      <c r="D3" s="45" t="s">
        <v>32</v>
      </c>
      <c r="E3" s="26" t="s">
        <v>15</v>
      </c>
    </row>
    <row r="4" spans="1:6" s="1" customFormat="1">
      <c r="A4" s="27" t="s">
        <v>5</v>
      </c>
      <c r="B4" s="28" t="s">
        <v>3</v>
      </c>
      <c r="C4" s="29">
        <v>100</v>
      </c>
      <c r="D4" s="46"/>
      <c r="E4" s="46">
        <f t="shared" ref="E4" si="0">C4*D4</f>
        <v>0</v>
      </c>
      <c r="F4" s="40"/>
    </row>
    <row r="5" spans="1:6" s="1" customFormat="1">
      <c r="A5" s="27" t="s">
        <v>34</v>
      </c>
      <c r="B5" s="28" t="s">
        <v>3</v>
      </c>
      <c r="C5" s="29">
        <v>200</v>
      </c>
      <c r="D5" s="46"/>
      <c r="E5" s="46">
        <f t="shared" ref="E5:E21" si="1">C5*D5</f>
        <v>0</v>
      </c>
      <c r="F5" s="40"/>
    </row>
    <row r="6" spans="1:6" s="1" customFormat="1">
      <c r="A6" s="27" t="s">
        <v>24</v>
      </c>
      <c r="B6" s="28" t="s">
        <v>3</v>
      </c>
      <c r="C6" s="34">
        <v>5000</v>
      </c>
      <c r="D6" s="46"/>
      <c r="E6" s="46">
        <f t="shared" si="1"/>
        <v>0</v>
      </c>
      <c r="F6" s="40"/>
    </row>
    <row r="7" spans="1:6" s="1" customFormat="1" ht="25.5">
      <c r="A7" s="27" t="s">
        <v>38</v>
      </c>
      <c r="B7" s="28" t="s">
        <v>3</v>
      </c>
      <c r="C7" s="34">
        <v>50000</v>
      </c>
      <c r="D7" s="46"/>
      <c r="E7" s="46">
        <f t="shared" si="1"/>
        <v>0</v>
      </c>
      <c r="F7" s="40"/>
    </row>
    <row r="8" spans="1:6" s="1" customFormat="1" ht="25.5">
      <c r="A8" s="27" t="s">
        <v>25</v>
      </c>
      <c r="B8" s="28" t="s">
        <v>3</v>
      </c>
      <c r="C8" s="29">
        <v>3000</v>
      </c>
      <c r="D8" s="46"/>
      <c r="E8" s="46">
        <f t="shared" si="1"/>
        <v>0</v>
      </c>
      <c r="F8" s="40"/>
    </row>
    <row r="9" spans="1:6" s="1" customFormat="1" ht="25.5">
      <c r="A9" s="27" t="s">
        <v>26</v>
      </c>
      <c r="B9" s="28" t="s">
        <v>3</v>
      </c>
      <c r="C9" s="34">
        <v>1000</v>
      </c>
      <c r="D9" s="46"/>
      <c r="E9" s="46">
        <f t="shared" si="1"/>
        <v>0</v>
      </c>
      <c r="F9" s="40"/>
    </row>
    <row r="10" spans="1:6" s="1" customFormat="1" ht="25.5">
      <c r="A10" s="27" t="s">
        <v>40</v>
      </c>
      <c r="B10" s="28" t="s">
        <v>3</v>
      </c>
      <c r="C10" s="34">
        <v>1000</v>
      </c>
      <c r="D10" s="46"/>
      <c r="E10" s="46">
        <f t="shared" si="1"/>
        <v>0</v>
      </c>
      <c r="F10" s="40"/>
    </row>
    <row r="11" spans="1:6" s="1" customFormat="1" ht="25.5">
      <c r="A11" s="27" t="s">
        <v>41</v>
      </c>
      <c r="B11" s="28" t="s">
        <v>3</v>
      </c>
      <c r="C11" s="34">
        <v>1000</v>
      </c>
      <c r="D11" s="46"/>
      <c r="E11" s="46">
        <f t="shared" si="1"/>
        <v>0</v>
      </c>
      <c r="F11" s="40"/>
    </row>
    <row r="12" spans="1:6" s="1" customFormat="1" ht="25.5" customHeight="1">
      <c r="A12" s="27" t="s">
        <v>27</v>
      </c>
      <c r="B12" s="28" t="s">
        <v>3</v>
      </c>
      <c r="C12" s="29">
        <v>1000</v>
      </c>
      <c r="D12" s="46"/>
      <c r="E12" s="46">
        <f t="shared" si="1"/>
        <v>0</v>
      </c>
      <c r="F12" s="40"/>
    </row>
    <row r="13" spans="1:6" s="1" customFormat="1" ht="25.5" customHeight="1">
      <c r="A13" s="27" t="s">
        <v>28</v>
      </c>
      <c r="B13" s="28" t="s">
        <v>3</v>
      </c>
      <c r="C13" s="29">
        <v>1000</v>
      </c>
      <c r="D13" s="46"/>
      <c r="E13" s="46">
        <f t="shared" si="1"/>
        <v>0</v>
      </c>
      <c r="F13" s="40"/>
    </row>
    <row r="14" spans="1:6" s="1" customFormat="1" ht="25.5" customHeight="1">
      <c r="A14" s="30" t="s">
        <v>29</v>
      </c>
      <c r="B14" s="31" t="s">
        <v>3</v>
      </c>
      <c r="C14" s="32">
        <v>1000</v>
      </c>
      <c r="D14" s="46"/>
      <c r="E14" s="46">
        <f t="shared" si="1"/>
        <v>0</v>
      </c>
      <c r="F14" s="40"/>
    </row>
    <row r="15" spans="1:6" s="1" customFormat="1">
      <c r="A15" s="27" t="s">
        <v>33</v>
      </c>
      <c r="B15" s="28" t="s">
        <v>3</v>
      </c>
      <c r="C15" s="29">
        <v>1000</v>
      </c>
      <c r="D15" s="46"/>
      <c r="E15" s="46">
        <f t="shared" si="1"/>
        <v>0</v>
      </c>
      <c r="F15" s="40"/>
    </row>
    <row r="16" spans="1:6" s="1" customFormat="1" ht="27" customHeight="1">
      <c r="A16" s="27" t="s">
        <v>58</v>
      </c>
      <c r="B16" s="28" t="s">
        <v>3</v>
      </c>
      <c r="C16" s="29">
        <v>2000</v>
      </c>
      <c r="D16" s="46"/>
      <c r="E16" s="46">
        <f t="shared" si="1"/>
        <v>0</v>
      </c>
      <c r="F16" s="40"/>
    </row>
    <row r="17" spans="1:6" s="1" customFormat="1" ht="25.5" customHeight="1">
      <c r="A17" s="27" t="s">
        <v>35</v>
      </c>
      <c r="B17" s="28" t="s">
        <v>3</v>
      </c>
      <c r="C17" s="29">
        <v>200</v>
      </c>
      <c r="D17" s="46"/>
      <c r="E17" s="46">
        <f t="shared" si="1"/>
        <v>0</v>
      </c>
      <c r="F17" s="40"/>
    </row>
    <row r="18" spans="1:6" s="1" customFormat="1">
      <c r="A18" s="27" t="s">
        <v>6</v>
      </c>
      <c r="B18" s="28" t="s">
        <v>3</v>
      </c>
      <c r="C18" s="29">
        <v>100</v>
      </c>
      <c r="D18" s="46"/>
      <c r="E18" s="46">
        <f t="shared" si="1"/>
        <v>0</v>
      </c>
      <c r="F18" s="40"/>
    </row>
    <row r="19" spans="1:6" s="1" customFormat="1">
      <c r="A19" s="27" t="s">
        <v>56</v>
      </c>
      <c r="B19" s="28" t="s">
        <v>3</v>
      </c>
      <c r="C19" s="29">
        <v>400</v>
      </c>
      <c r="D19" s="46"/>
      <c r="E19" s="46">
        <f t="shared" si="1"/>
        <v>0</v>
      </c>
      <c r="F19" s="40"/>
    </row>
    <row r="20" spans="1:6" s="1" customFormat="1">
      <c r="A20" s="27" t="s">
        <v>57</v>
      </c>
      <c r="B20" s="28" t="s">
        <v>3</v>
      </c>
      <c r="C20" s="29">
        <v>300</v>
      </c>
      <c r="D20" s="46"/>
      <c r="E20" s="46">
        <f t="shared" si="1"/>
        <v>0</v>
      </c>
      <c r="F20" s="40"/>
    </row>
    <row r="21" spans="1:6" s="1" customFormat="1">
      <c r="A21" s="27" t="s">
        <v>7</v>
      </c>
      <c r="B21" s="28" t="s">
        <v>3</v>
      </c>
      <c r="C21" s="29">
        <v>200</v>
      </c>
      <c r="D21" s="46"/>
      <c r="E21" s="46">
        <f t="shared" si="1"/>
        <v>0</v>
      </c>
      <c r="F21" s="40"/>
    </row>
    <row r="22" spans="1:6" s="1" customFormat="1" ht="38.25">
      <c r="A22" s="27" t="s">
        <v>49</v>
      </c>
      <c r="B22" s="28" t="s">
        <v>3</v>
      </c>
      <c r="C22" s="29">
        <v>200</v>
      </c>
      <c r="D22" s="46"/>
      <c r="E22" s="46">
        <f t="shared" ref="E22:E27" si="2">C22*D22</f>
        <v>0</v>
      </c>
      <c r="F22" s="40"/>
    </row>
    <row r="23" spans="1:6" s="1" customFormat="1" ht="25.5" customHeight="1">
      <c r="A23" s="27" t="s">
        <v>42</v>
      </c>
      <c r="B23" s="28" t="s">
        <v>3</v>
      </c>
      <c r="C23" s="29">
        <v>1500</v>
      </c>
      <c r="D23" s="46"/>
      <c r="E23" s="46">
        <f t="shared" si="2"/>
        <v>0</v>
      </c>
      <c r="F23" s="40"/>
    </row>
    <row r="24" spans="1:6" s="1" customFormat="1" ht="15" customHeight="1">
      <c r="A24" s="27" t="s">
        <v>46</v>
      </c>
      <c r="B24" s="28" t="s">
        <v>3</v>
      </c>
      <c r="C24" s="29">
        <v>20</v>
      </c>
      <c r="D24" s="46"/>
      <c r="E24" s="46">
        <f t="shared" si="2"/>
        <v>0</v>
      </c>
      <c r="F24" s="40"/>
    </row>
    <row r="25" spans="1:6" s="1" customFormat="1">
      <c r="A25" s="27" t="s">
        <v>8</v>
      </c>
      <c r="B25" s="28" t="s">
        <v>3</v>
      </c>
      <c r="C25" s="29">
        <v>20</v>
      </c>
      <c r="D25" s="46"/>
      <c r="E25" s="46">
        <f t="shared" si="2"/>
        <v>0</v>
      </c>
      <c r="F25" s="40"/>
    </row>
    <row r="26" spans="1:6" s="1" customFormat="1" ht="38.25">
      <c r="A26" s="33" t="s">
        <v>50</v>
      </c>
      <c r="B26" s="28" t="s">
        <v>44</v>
      </c>
      <c r="C26" s="29">
        <v>2</v>
      </c>
      <c r="D26" s="46"/>
      <c r="E26" s="46">
        <f t="shared" si="2"/>
        <v>0</v>
      </c>
      <c r="F26" s="40"/>
    </row>
    <row r="27" spans="1:6" s="1" customFormat="1">
      <c r="A27" s="27" t="s">
        <v>36</v>
      </c>
      <c r="B27" s="28" t="s">
        <v>3</v>
      </c>
      <c r="C27" s="29">
        <v>500</v>
      </c>
      <c r="D27" s="46"/>
      <c r="E27" s="46">
        <f t="shared" si="2"/>
        <v>0</v>
      </c>
      <c r="F27" s="40"/>
    </row>
    <row r="28" spans="1:6" s="1" customFormat="1" ht="25.5">
      <c r="A28" s="27" t="s">
        <v>45</v>
      </c>
      <c r="B28" s="28" t="s">
        <v>16</v>
      </c>
      <c r="C28" s="29">
        <v>200</v>
      </c>
      <c r="D28" s="46"/>
      <c r="E28" s="46">
        <f t="shared" ref="E28:E33" si="3">C28*D28</f>
        <v>0</v>
      </c>
      <c r="F28" s="40"/>
    </row>
    <row r="29" spans="1:6" s="1" customFormat="1" ht="25.5" customHeight="1">
      <c r="A29" s="27" t="s">
        <v>51</v>
      </c>
      <c r="B29" s="28" t="s">
        <v>3</v>
      </c>
      <c r="C29" s="29">
        <v>100</v>
      </c>
      <c r="D29" s="46"/>
      <c r="E29" s="46">
        <f t="shared" si="3"/>
        <v>0</v>
      </c>
      <c r="F29" s="40"/>
    </row>
    <row r="30" spans="1:6" s="1" customFormat="1">
      <c r="A30" s="27" t="s">
        <v>9</v>
      </c>
      <c r="B30" s="28" t="s">
        <v>3</v>
      </c>
      <c r="C30" s="29">
        <v>500</v>
      </c>
      <c r="D30" s="46"/>
      <c r="E30" s="46">
        <f t="shared" si="3"/>
        <v>0</v>
      </c>
      <c r="F30" s="40"/>
    </row>
    <row r="31" spans="1:6" s="1" customFormat="1">
      <c r="A31" s="27" t="s">
        <v>10</v>
      </c>
      <c r="B31" s="28" t="s">
        <v>3</v>
      </c>
      <c r="C31" s="29">
        <v>500</v>
      </c>
      <c r="D31" s="46"/>
      <c r="E31" s="46">
        <f t="shared" si="3"/>
        <v>0</v>
      </c>
      <c r="F31" s="40"/>
    </row>
    <row r="32" spans="1:6" s="1" customFormat="1" ht="27.75" customHeight="1">
      <c r="A32" s="27" t="s">
        <v>53</v>
      </c>
      <c r="B32" s="28" t="s">
        <v>4</v>
      </c>
      <c r="C32" s="29">
        <v>10</v>
      </c>
      <c r="D32" s="46"/>
      <c r="E32" s="46">
        <f t="shared" si="3"/>
        <v>0</v>
      </c>
      <c r="F32" s="40"/>
    </row>
    <row r="33" spans="1:6" s="1" customFormat="1" ht="39" customHeight="1" thickBot="1">
      <c r="A33" s="27" t="s">
        <v>47</v>
      </c>
      <c r="B33" s="28" t="s">
        <v>3</v>
      </c>
      <c r="C33" s="29">
        <v>50</v>
      </c>
      <c r="D33" s="46"/>
      <c r="E33" s="46">
        <f t="shared" si="3"/>
        <v>0</v>
      </c>
      <c r="F33" s="40"/>
    </row>
    <row r="34" spans="1:6" s="17" customFormat="1" ht="18.75" customHeight="1" thickBot="1">
      <c r="A34" s="61" t="s">
        <v>17</v>
      </c>
      <c r="B34" s="62"/>
      <c r="C34" s="62"/>
      <c r="D34" s="63"/>
      <c r="E34" s="47">
        <f>SUM(E4:E33)</f>
        <v>0</v>
      </c>
      <c r="F34" s="38"/>
    </row>
  </sheetData>
  <mergeCells count="1">
    <mergeCell ref="A34:D34"/>
  </mergeCells>
  <pageMargins left="0.70866141732283472" right="0.31496062992125984" top="0.39370078740157483" bottom="0.3937007874015748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workbookViewId="0">
      <selection activeCell="A30" sqref="A30"/>
    </sheetView>
  </sheetViews>
  <sheetFormatPr defaultRowHeight="14.25"/>
  <cols>
    <col min="1" max="1" width="41.375" style="5" customWidth="1"/>
    <col min="2" max="3" width="12.25" customWidth="1"/>
  </cols>
  <sheetData>
    <row r="1" spans="1:3" ht="15">
      <c r="A1" s="57" t="s">
        <v>65</v>
      </c>
    </row>
    <row r="2" spans="1:3" ht="15" thickBot="1"/>
    <row r="3" spans="1:3" ht="26.25" thickBot="1">
      <c r="A3" s="6" t="s">
        <v>18</v>
      </c>
      <c r="B3" s="7" t="s">
        <v>31</v>
      </c>
      <c r="C3" s="8" t="s">
        <v>37</v>
      </c>
    </row>
    <row r="4" spans="1:3">
      <c r="A4" s="10" t="s">
        <v>62</v>
      </c>
      <c r="B4" s="53">
        <f>'EKO VÝROBKY'!E19</f>
        <v>0</v>
      </c>
      <c r="C4" s="53">
        <f>B4*1.21</f>
        <v>0</v>
      </c>
    </row>
    <row r="5" spans="1:3" ht="15" thickBot="1">
      <c r="A5" s="9" t="s">
        <v>63</v>
      </c>
      <c r="B5" s="54">
        <f>BĚŽNÉ!E34</f>
        <v>0</v>
      </c>
      <c r="C5" s="53">
        <f>B5*1.21</f>
        <v>0</v>
      </c>
    </row>
    <row r="6" spans="1:3" ht="15" thickBot="1">
      <c r="A6" s="16" t="s">
        <v>64</v>
      </c>
      <c r="B6" s="55">
        <f>SUM(B4:B5)</f>
        <v>0</v>
      </c>
      <c r="C6" s="56">
        <f>SUM(C4:C5)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11" ma:contentTypeDescription="Vytvoří nový dokument" ma:contentTypeScope="" ma:versionID="321c493ffbd1d2f0a7050a907328b565">
  <xsd:schema xmlns:xsd="http://www.w3.org/2001/XMLSchema" xmlns:xs="http://www.w3.org/2001/XMLSchema" xmlns:p="http://schemas.microsoft.com/office/2006/metadata/properties" xmlns:ns3="0fa8a809-754e-4940-9f79-6ca366ca1379" xmlns:ns4="dec30894-6ed9-439d-acf5-08efc27765fd" targetNamespace="http://schemas.microsoft.com/office/2006/metadata/properties" ma:root="true" ma:fieldsID="9511c2a8e50b6d3a47477c0a2a8be0b1" ns3:_="" ns4:_="">
    <xsd:import namespace="0fa8a809-754e-4940-9f79-6ca366ca1379"/>
    <xsd:import namespace="dec30894-6ed9-439d-acf5-08efc27765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30894-6ed9-439d-acf5-08efc2776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018DAF-0539-45BF-9156-19DD8C2009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4245C4-50E3-4AAD-BBA0-29E05AE6E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dec30894-6ed9-439d-acf5-08efc2776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1B6955-7425-4457-A3A6-0A57B41DA9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fa8a809-754e-4940-9f79-6ca366ca1379"/>
    <ds:schemaRef ds:uri="dec30894-6ed9-439d-acf5-08efc27765f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1517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EKO VÝROBKY</vt:lpstr>
      <vt:lpstr>BĚŽNÉ</vt:lpstr>
      <vt:lpstr>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Nečasová</dc:creator>
  <cp:lastModifiedBy>Nečasová Lenka</cp:lastModifiedBy>
  <cp:revision>4</cp:revision>
  <cp:lastPrinted>2021-08-16T09:20:31Z</cp:lastPrinted>
  <dcterms:created xsi:type="dcterms:W3CDTF">2017-06-16T09:41:08Z</dcterms:created>
  <dcterms:modified xsi:type="dcterms:W3CDTF">2023-03-30T09:26:29Z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NECASOVA.LENKA@kr-jihomoravsky.cz</vt:lpwstr>
  </property>
  <property fmtid="{D5CDD505-2E9C-101B-9397-08002B2CF9AE}" pid="5" name="MSIP_Label_690ebb53-23a2-471a-9c6e-17bd0d11311e_SetDate">
    <vt:lpwstr>2020-02-12T16:03:52.7726382Z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0x01010070B778A1060CE249A670BCE1DD9CE9DB</vt:lpwstr>
  </property>
</Properties>
</file>