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  <sheet name="List2" sheetId="2" r:id="rId2"/>
  </sheets>
  <definedNames>
    <definedName name="_xlnm._FilterDatabase" localSheetId="0" hidden="1">'List1'!$B$4:$M$73</definedName>
    <definedName name="_xlnm.Print_Area" localSheetId="0">'List1'!$B$2:$U$73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<sst xmlns="http://schemas.openxmlformats.org/spreadsheetml/2006/main" count="418" uniqueCount="276">
  <si>
    <t>Položka</t>
  </si>
  <si>
    <t>HEPARIN 10ml/50tis,IU inj, (v ml)</t>
  </si>
  <si>
    <t>REMESTYP 10ml/1mg inj,</t>
  </si>
  <si>
    <t>GLUKÓZA 40% 10ml/4mg plast amp,</t>
  </si>
  <si>
    <t>RECTODELT 100mg</t>
  </si>
  <si>
    <t>ISOKET 0,1% 10ml/10mg inj,</t>
  </si>
  <si>
    <t>SUXAMETHONIUM CHL (schj) 100mg plv,inj,</t>
  </si>
  <si>
    <t>GELASPAN 4% 500 ml inf,</t>
  </si>
  <si>
    <t>APAURIN (diazepam) 2ml/10mg inj,</t>
  </si>
  <si>
    <t>ANALGIN 5ml inj,</t>
  </si>
  <si>
    <t>BRILIQUE 90mg</t>
  </si>
  <si>
    <t>PEROXID VODÍKU 3% 100ml</t>
  </si>
  <si>
    <t>NORADRENALIN 1ml/1mg inj,</t>
  </si>
  <si>
    <t>CALCIUM BIOTIKA 10ml/1g inj,</t>
  </si>
  <si>
    <t>SEFOTAK (cefotaxim) 1g inj, plv, sol,</t>
  </si>
  <si>
    <t>HYDROCORTISON 100mg inj, sic,</t>
  </si>
  <si>
    <t>MESOCAIN 1% 10ml/100mg inj,</t>
  </si>
  <si>
    <t>PROPOFOL 1%, 20ml/200mg inj,</t>
  </si>
  <si>
    <t>BRAUNOL 250 ml desinf, roztok léčivo</t>
  </si>
  <si>
    <t>Panadol 250 mg</t>
  </si>
  <si>
    <t>PARALEN (paracetamol) 100mg supp,</t>
  </si>
  <si>
    <t>NITROMINT 0,4mg/dávka spr,</t>
  </si>
  <si>
    <t>Nurofen 125 mg</t>
  </si>
  <si>
    <t>TENSIOMIN 12,5mg tbl,</t>
  </si>
  <si>
    <t>GYNIPRAL 2ml/10mikrog inj,</t>
  </si>
  <si>
    <t>Nurofen 60 mg</t>
  </si>
  <si>
    <t>ATROPIN 1ml/0,5 mg inj,</t>
  </si>
  <si>
    <t>ANOPYRIN 400mg tbl,</t>
  </si>
  <si>
    <t>DIAZEPAM 5mg tbl,</t>
  </si>
  <si>
    <t>Počet jednotek</t>
  </si>
  <si>
    <t xml:space="preserve"> 00VC005 GELLASPON bal.                                             32      4864.00                  </t>
  </si>
  <si>
    <t xml:space="preserve">                                        0000362 ADRENALIN 1ml/1mg inj.                                   5400     92340.00                  </t>
  </si>
  <si>
    <t xml:space="preserve">                                        0000392 ATROPIN 1ml/0,5 mg inj.                                   330      2199.88                  </t>
  </si>
  <si>
    <t xml:space="preserve">                                        0000407 CALCIUM BIOTIKA 10ml/1g inj.                              610     12932.00                  </t>
  </si>
  <si>
    <t xml:space="preserve">                                        0000484 HYDROCORTISON 100mg inj. sic.                              93      4266.52                  </t>
  </si>
  <si>
    <t xml:space="preserve">                                        0000498 MAGNESIUM SULFURICUM 10% 10ml/1g inj.                     480     10379.90                  </t>
  </si>
  <si>
    <t xml:space="preserve">                                        0000502 MESOCAIN 1% 10ml/100mg inj.                               160      4504.46                  </t>
  </si>
  <si>
    <t xml:space="preserve">                                        0000509 METHYLERGOMETRIN 1ml/0,2mg inj.                            90      2080.45                  </t>
  </si>
  <si>
    <t xml:space="preserve">                                        0000536 NORADRENALIN 1ml/1mg inj.                                1100      9495.00                  </t>
  </si>
  <si>
    <t xml:space="preserve">                                        0000610 SYNTOPHYLLIN 10ml/240mg inj.                              330      5527.60                  </t>
  </si>
  <si>
    <t xml:space="preserve">                                        0000876 OPHTHALMO-SEPTONEX (10ml/0,2 mg )                         850      7766.78                  </t>
  </si>
  <si>
    <t xml:space="preserve">                                        0001946 ISOPRENALIN CLORIDRATO                                    130     14953.52                  </t>
  </si>
  <si>
    <t xml:space="preserve">                                        0001957 ISOLYTE inf. 500 ml plast                                7530     97376.88                  </t>
  </si>
  <si>
    <t xml:space="preserve">                                        0002132 CARDILAN 10ml inj.sol.                                     60      1059.84                  </t>
  </si>
  <si>
    <t xml:space="preserve">                                        0002133 FUROSEMID 2ml/20mg inj.                                  1460      9452.04                  </t>
  </si>
  <si>
    <t xml:space="preserve">                                        0002477 DIAZEPAM 5mg tbl.                                        1200      2503.20                  </t>
  </si>
  <si>
    <t xml:space="preserve">                                        0002538 HALOPERIDOL 1ml/5mg inj.                                   75       894.00                  </t>
  </si>
  <si>
    <t xml:space="preserve">                                        0002613 BRILIQUE 90mg                                             224      6677.80                  </t>
  </si>
  <si>
    <t xml:space="preserve">                                        0002684 MESOCAIN gel.20g/200mg (dávka)                             42      6240.08                  </t>
  </si>
  <si>
    <t xml:space="preserve">                                        0004071 DITHIADEN 2ml/1mg inj.                                    500     11732.01                  </t>
  </si>
  <si>
    <t xml:space="preserve">                                        0009210 LEKOPTIN , ISOCOR  2ml/5mg inj.                            90      2880.00                  </t>
  </si>
  <si>
    <t xml:space="preserve">                                        0009709 SOLU - MEDROL 40mg inj.sic                                762     66484.50                  </t>
  </si>
  <si>
    <t xml:space="preserve">                                        001472  ADENOCOR inj.                                             144     15600.00                  </t>
  </si>
  <si>
    <t xml:space="preserve">                                        0018167 PROPOFOL 1%, 20ml/200mg inj.                              125      3460.69                  </t>
  </si>
  <si>
    <t xml:space="preserve">                                        0022022 Stříkačka předplněná 10ml                                 960     10802.88                  </t>
  </si>
  <si>
    <t xml:space="preserve">                                        0031385 TENSIOMIN 12,5mg tbl.                                    2850      3894.28                  </t>
  </si>
  <si>
    <t xml:space="preserve">                                        0031407 NITROMINT 0,4mg/dávka spr.                              13000      5070.30                  </t>
  </si>
  <si>
    <t xml:space="preserve">                                        0031486 CHLORID SOD. 0.9% 100ml plast                           13600    117766.40                  </t>
  </si>
  <si>
    <t xml:space="preserve">                                        0032087 TRALGIT,TRAMAL,(tramadol) 2ml/100mg inj.                  315      3204.45                  </t>
  </si>
  <si>
    <t xml:space="preserve">                                        0034212 GELASPAN 4% 500 ml inf.                                   120     25041.16                  </t>
  </si>
  <si>
    <t xml:space="preserve">                                        0042591 RECTODELT 100mg                                           296     13717.12                  </t>
  </si>
  <si>
    <t xml:space="preserve">                                        0044357 REMESTYP 10ml/1mg inj.                                     75     55200.00                  </t>
  </si>
  <si>
    <t xml:space="preserve">                                        0046995 GLUCAGEN HYPOKIT  1ml                                      63     22216.39                  </t>
  </si>
  <si>
    <t xml:space="preserve">                                        0049990 EXACYL 5ml/500mg inj.                                     565     20106.11                  </t>
  </si>
  <si>
    <t xml:space="preserve">                                        0054539 VERAL (diclofenac) 3ml/75mg inj. inj.                     550      6925.20                  </t>
  </si>
  <si>
    <t xml:space="preserve">                                        0055555 ISUPREL (isoprenalin) 1ml/0,2mg  inj.                      80      8960.00                  </t>
  </si>
  <si>
    <t xml:space="preserve">                                        0055911 PEROXID VODÍKU 3% 100ml                                   163      7346.41                  </t>
  </si>
  <si>
    <t xml:space="preserve">                                        0055994 XYLOCAIN 10% spray                                         17      5982.70                  </t>
  </si>
  <si>
    <t xml:space="preserve">                                        0056926 AQUA PRO INJ. 10 ml amp.                                 6720     23788.80                  </t>
  </si>
  <si>
    <t xml:space="preserve">                                        0058380 VENTOLIN K INHALACI 20ml/120mg (v ml)                    1800      7640.90                  </t>
  </si>
  <si>
    <t xml:space="preserve">                                        0058746 KARDEGIC 500mg inj.sic.                                   504     31887.20                  </t>
  </si>
  <si>
    <t xml:space="preserve">                                        0069417 DIAZEPAM DESITIN REC.TUBE 2,5ml/5mg                       185      4038.11                  </t>
  </si>
  <si>
    <t xml:space="preserve">                                        0075463 GYNIPRAL 2ml/10mikrog inj.                                 20       314.00                  </t>
  </si>
  <si>
    <t xml:space="preserve">                                        0079081 NOVALGIN (metamizol) 2ml/1g inj.                         1350     12368.70                  </t>
  </si>
  <si>
    <t xml:space="preserve">                                        0083974 BETALOC 5ml/5mg inj.                                      315      6155.73                  </t>
  </si>
  <si>
    <t xml:space="preserve">                                        0084090 DEXAMED 2ml/8mg inj.                                      510      3364.47                  </t>
  </si>
  <si>
    <t xml:space="preserve">                                        0085733 ISOKET 0.1% 10ml/10mg inj.                                260     16045.64                  </t>
  </si>
  <si>
    <t xml:space="preserve">                                        0087680 ANOPYRIN 400mg tbl.                                      1160      5106.00                  </t>
  </si>
  <si>
    <t xml:space="preserve">                                        0087814 CALYPSOL (ketamin)10ml/500mg inj.(v ml)                   600      5937.96                  </t>
  </si>
  <si>
    <t xml:space="preserve">                                        0087822 ARDUAN 4 mg inj. sic.                                     425     23684.01                  </t>
  </si>
  <si>
    <t xml:space="preserve">                                        0088709 ANALGIN 5ml inj.                                          400     10383.36                  </t>
  </si>
  <si>
    <t xml:space="preserve">                                        0090764 EBRANTIL   5ml/25 mg inj.                                 760     41043.04                  </t>
  </si>
  <si>
    <t xml:space="preserve">                                        0091249 PARALEN (paracetamol) 100mg supp.                         560      2833.50                  </t>
  </si>
  <si>
    <t xml:space="preserve">                                        0091255 PARACETAMOL ACCORD inf.sol.                               900     15032.10                  </t>
  </si>
  <si>
    <t xml:space="preserve">                                        0091836 TORECAN 1ml/6,5mg inj.                                    125      1556.00                  </t>
  </si>
  <si>
    <t xml:space="preserve">                                        0092483 DOBUTAMIN 50ml/250mg inj.                                  30      4300.00                  </t>
  </si>
  <si>
    <t xml:space="preserve">                                        0093746 HEPARIN 10ml/50tis.IU inj. (v ml)                        1900    110370.40                  </t>
  </si>
  <si>
    <t xml:space="preserve">                                        0094176 SEFOTAK (cefotaxim) 1g inj. plv. sol.                     480     16988.59                  </t>
  </si>
  <si>
    <t xml:space="preserve">                                        0094763 NALOXONE 1ml/0,4mg inj.                                   400     10831.20                  </t>
  </si>
  <si>
    <t xml:space="preserve">                                        0094882 SOLU-MEDROL  250mg inj.pso LQF                            117     23858.28                  </t>
  </si>
  <si>
    <t xml:space="preserve">                                        0096610 APAURIN (diazepam) 2ml/10mg inj.                         1240     14632.00                  </t>
  </si>
  <si>
    <t xml:space="preserve">                                        0097388 THIOPENTAL ICN 0,5g plv inj.                              126      7703.52                  </t>
  </si>
  <si>
    <t xml:space="preserve">                                        0098001 BRAUNOL 250 ml desinf. roztok léčivo                       19      2413.00                  </t>
  </si>
  <si>
    <t xml:space="preserve">                                        0107938 SEDACORON, CORDARONE(amiodaron)3ml/150m                   936     11533.08                  </t>
  </si>
  <si>
    <t xml:space="preserve">                                        0126898 ANEXATE(Flumazenil)5ml/0,5mg inj.                         275     62210.00                  </t>
  </si>
  <si>
    <t xml:space="preserve">                                        0127736 DORMICUM (midazolam) 10x1ml/5mg inj.                      330      3978.48                  </t>
  </si>
  <si>
    <t xml:space="preserve">                                        0161371 SUXAMETHONIUM CHL (schj) 100mg plv.inj.                   192     16413.61                  </t>
  </si>
  <si>
    <t xml:space="preserve">                                        0187607 ONDANSETRON KABI  4ml/8mg inj                             695      6797.88                  </t>
  </si>
  <si>
    <t xml:space="preserve">                                        0207769 GLUKÓZA 40% 10ml/4mg plast amp.                          3840     32719.12                  </t>
  </si>
  <si>
    <t xml:space="preserve">                                        10079   Panadol 250 mg                                           1000      5624.00                  </t>
  </si>
  <si>
    <t xml:space="preserve">                                        10082   Optilube                                                  130      5345.40                  </t>
  </si>
  <si>
    <t xml:space="preserve">                                        87823   Rocuronium                                                380     22643.35          </t>
  </si>
  <si>
    <t>Forma</t>
  </si>
  <si>
    <t>Int. č.</t>
  </si>
  <si>
    <t>Obsah balení počet ks/ml</t>
  </si>
  <si>
    <t>ATC skupina</t>
  </si>
  <si>
    <t>inj.</t>
  </si>
  <si>
    <t>tbl.</t>
  </si>
  <si>
    <t>amp.</t>
  </si>
  <si>
    <t>bal.</t>
  </si>
  <si>
    <t>infuzní roztok</t>
  </si>
  <si>
    <t>6 x 2</t>
  </si>
  <si>
    <t>Specifikace balení</t>
  </si>
  <si>
    <t>bal</t>
  </si>
  <si>
    <t>1 x 100</t>
  </si>
  <si>
    <t>1 x 250</t>
  </si>
  <si>
    <t>C01EB10</t>
  </si>
  <si>
    <t>10 x 1</t>
  </si>
  <si>
    <t>C01CA24</t>
  </si>
  <si>
    <t>5 x 5</t>
  </si>
  <si>
    <t>10 x 10</t>
  </si>
  <si>
    <t>A03DA02</t>
  </si>
  <si>
    <t>V03AB25</t>
  </si>
  <si>
    <t>10 x 2</t>
  </si>
  <si>
    <t>N05BA01</t>
  </si>
  <si>
    <t>N02BA01</t>
  </si>
  <si>
    <t>20 x 10</t>
  </si>
  <si>
    <t>A03BA01</t>
  </si>
  <si>
    <t xml:space="preserve">bal. </t>
  </si>
  <si>
    <t>C07AB02</t>
  </si>
  <si>
    <t>M03AC06</t>
  </si>
  <si>
    <t>D08AG02</t>
  </si>
  <si>
    <t>kožní roztok</t>
  </si>
  <si>
    <t>B01AC24</t>
  </si>
  <si>
    <t>5 x 10</t>
  </si>
  <si>
    <t>B05XA</t>
  </si>
  <si>
    <t>N01AX03</t>
  </si>
  <si>
    <t>B05XA30</t>
  </si>
  <si>
    <t>H02AB02</t>
  </si>
  <si>
    <t xml:space="preserve">tab. </t>
  </si>
  <si>
    <t>rektální roztok</t>
  </si>
  <si>
    <t>5 x 2,5</t>
  </si>
  <si>
    <t>R06AX</t>
  </si>
  <si>
    <t>N05CD08</t>
  </si>
  <si>
    <t>C02CA06</t>
  </si>
  <si>
    <t>B02AA02</t>
  </si>
  <si>
    <t>C03CA01</t>
  </si>
  <si>
    <t>B05AA06</t>
  </si>
  <si>
    <t xml:space="preserve">bal </t>
  </si>
  <si>
    <t>H04AA01</t>
  </si>
  <si>
    <t>1 + 1ml + stř</t>
  </si>
  <si>
    <t>B05BA03</t>
  </si>
  <si>
    <t>5 x 2</t>
  </si>
  <si>
    <t>G02CA</t>
  </si>
  <si>
    <t>prášek pro inj./infuzní roztok</t>
  </si>
  <si>
    <t>B02BB01</t>
  </si>
  <si>
    <t>5 x 1</t>
  </si>
  <si>
    <t>N05AD01</t>
  </si>
  <si>
    <t>1 x 10</t>
  </si>
  <si>
    <t>B01AB01</t>
  </si>
  <si>
    <t>H02AB09</t>
  </si>
  <si>
    <t>C01DA08</t>
  </si>
  <si>
    <t>C01CA02</t>
  </si>
  <si>
    <t>inj. Sic.</t>
  </si>
  <si>
    <t>B01AC06</t>
  </si>
  <si>
    <t>C08DA01</t>
  </si>
  <si>
    <t>B05XA05</t>
  </si>
  <si>
    <t>gel</t>
  </si>
  <si>
    <t>1 x 20g</t>
  </si>
  <si>
    <t>N01BB</t>
  </si>
  <si>
    <t>V03AB15</t>
  </si>
  <si>
    <t>sublingvální sprej</t>
  </si>
  <si>
    <t>1 x 180 dávek</t>
  </si>
  <si>
    <t>C01DA02</t>
  </si>
  <si>
    <t>C01CA03</t>
  </si>
  <si>
    <t>M01AE01</t>
  </si>
  <si>
    <t>A04AA01</t>
  </si>
  <si>
    <t>S01AX</t>
  </si>
  <si>
    <t>roztok</t>
  </si>
  <si>
    <t>N02BE01</t>
  </si>
  <si>
    <t>ks</t>
  </si>
  <si>
    <t>liq.</t>
  </si>
  <si>
    <t>D08AX01</t>
  </si>
  <si>
    <t>N01AX10</t>
  </si>
  <si>
    <t>H02AB07</t>
  </si>
  <si>
    <t>čípek</t>
  </si>
  <si>
    <t>H01BA04</t>
  </si>
  <si>
    <t>Rocuronium 10 mg/ml</t>
  </si>
  <si>
    <t>J01DD01</t>
  </si>
  <si>
    <t>1 x 0</t>
  </si>
  <si>
    <t>M03AC09</t>
  </si>
  <si>
    <t>H02AB04</t>
  </si>
  <si>
    <t>M03AB01</t>
  </si>
  <si>
    <t>R03DA05</t>
  </si>
  <si>
    <t>30 x 0</t>
  </si>
  <si>
    <t>C09AA01</t>
  </si>
  <si>
    <t>N01AF03</t>
  </si>
  <si>
    <t>R06AD03</t>
  </si>
  <si>
    <t>R03AC02</t>
  </si>
  <si>
    <t>5 x 4</t>
  </si>
  <si>
    <t>5 x 20</t>
  </si>
  <si>
    <t>spray</t>
  </si>
  <si>
    <t>N02AX02</t>
  </si>
  <si>
    <t>M02AA15</t>
  </si>
  <si>
    <t>C01BD01</t>
  </si>
  <si>
    <t>N02BB02</t>
  </si>
  <si>
    <t>Kód SÚKL</t>
  </si>
  <si>
    <t>ARDUAN 2 mg/ml</t>
  </si>
  <si>
    <t>25 + 25x2ml</t>
  </si>
  <si>
    <t>Flumazenil 0,1 mg/ml</t>
  </si>
  <si>
    <t>BETALOC 1 mg/ml</t>
  </si>
  <si>
    <t>CALYPSOL 50mg/ml</t>
  </si>
  <si>
    <t>CARDILAN 50 mg/ml</t>
  </si>
  <si>
    <t>DEXAMED 8mg/2ml inj,</t>
  </si>
  <si>
    <t>DIAZEPAM DESITIN RECTAL TUBE  5mg</t>
  </si>
  <si>
    <t>inj</t>
  </si>
  <si>
    <t>DITHIADEN 0,5mg/1mg inj,</t>
  </si>
  <si>
    <t>DORMICUM (midazolam) 5 mg/ml inj,</t>
  </si>
  <si>
    <t>EXACYL 0,5g/5ml</t>
  </si>
  <si>
    <t>GLUCAGEN HYPOKIT  1mg</t>
  </si>
  <si>
    <t>HALOPERIDOL - RICHTER 5 mg/ml</t>
  </si>
  <si>
    <t>20 I</t>
  </si>
  <si>
    <t>ISOPRENALINA CLORIDRATO MONICO 0,2 mg/ml (ISUPREL)</t>
  </si>
  <si>
    <t>KARDEGIC 0,5g inj,sic,</t>
  </si>
  <si>
    <t>ISOCOR 2,5 mg/ml</t>
  </si>
  <si>
    <t>MAGNESIUM SULFURICUM 100mg/ml inj,</t>
  </si>
  <si>
    <t>MESOCAIN gel</t>
  </si>
  <si>
    <t>NALOXONE 400mcg/ml inj,</t>
  </si>
  <si>
    <t>OPHTHALMO-SEPTONEX 1mg/g</t>
  </si>
  <si>
    <t>SOLU - MEDROL 40mg/ml inj,sic</t>
  </si>
  <si>
    <t>SOLU-MEDROL 62,5 mg/ml  inj,pso LQF 250mg + 4 ml</t>
  </si>
  <si>
    <t xml:space="preserve"> 1 I</t>
  </si>
  <si>
    <t>SYNTOPHYLLIN 24 mg/ml inj,</t>
  </si>
  <si>
    <t>TORECAN 6,5 mg/ml</t>
  </si>
  <si>
    <t>TRALGIT (TRAMAL,tramadol) 2ml/100mg inj,</t>
  </si>
  <si>
    <t>5 x 3</t>
  </si>
  <si>
    <t>LIDOCAINE EGIS 10 % spray</t>
  </si>
  <si>
    <t>1 x 38</t>
  </si>
  <si>
    <t>N01BB02</t>
  </si>
  <si>
    <t>10 x 500</t>
  </si>
  <si>
    <t>1 x 2000mg</t>
  </si>
  <si>
    <t>HAEMOCOMPLETTAN   20MG/ML INJ/INF PLV SOL 1X2000MG</t>
  </si>
  <si>
    <t>NOVALGIN (metamizol) 500MG/ML INJ SOL 10X2ML</t>
  </si>
  <si>
    <t>THIOPENTAL 0,5G INJ PLV SOL 1 II</t>
  </si>
  <si>
    <t>DOLMINA 75mg/3ml inj, inj,</t>
  </si>
  <si>
    <t>ADENOCOR 3 mg/ml inj,</t>
  </si>
  <si>
    <t>10 x 5</t>
  </si>
  <si>
    <t>5G roztok 10 ml</t>
  </si>
  <si>
    <t>6+6 x 5</t>
  </si>
  <si>
    <t>PARACETAMOL ACCORD inf,sol, 10 mg/ml</t>
  </si>
  <si>
    <t>20 x 100</t>
  </si>
  <si>
    <t>ADRENALIN LÉČIVA 1ml/1mg inj,</t>
  </si>
  <si>
    <t>EBRANTIL   25 mg/5 ml inj,</t>
  </si>
  <si>
    <t xml:space="preserve">5x1 </t>
  </si>
  <si>
    <t>FUROSEMID BIOTIKA FORTE 12,5 mg/ml</t>
  </si>
  <si>
    <t>OXYTOCIN FERRING - léčiva</t>
  </si>
  <si>
    <t>H01BB02</t>
  </si>
  <si>
    <t>CORDARONE 150 mg/3ml</t>
  </si>
  <si>
    <t xml:space="preserve">inj </t>
  </si>
  <si>
    <t xml:space="preserve">6 x 3 </t>
  </si>
  <si>
    <t>inh.</t>
  </si>
  <si>
    <t>1 x 20</t>
  </si>
  <si>
    <t>VENTOLIN 5 mg/ml inh</t>
  </si>
  <si>
    <t>ONDANSETRON KABI  2 mg/ml 8 mg inj</t>
  </si>
  <si>
    <t>Předpokládaný odběr jednotek</t>
  </si>
  <si>
    <t>Cena za předpokládaný odběr v Kč bez DPH</t>
  </si>
  <si>
    <t>Cena za předpokládaný odběr v Kč vč. DPH</t>
  </si>
  <si>
    <t>Cena za jednotku v Kč vč. DPH</t>
  </si>
  <si>
    <t>Cena za jednotku v Kč bez DPH</t>
  </si>
  <si>
    <t>CELKEM</t>
  </si>
  <si>
    <t>Rozpočet pro účely hodnocení</t>
  </si>
  <si>
    <t>U zboží NUROFEN, PANADOL, PARAFEN (forma čípek) možno nabídnout také IPLP.</t>
  </si>
  <si>
    <t xml:space="preserve">Poznámky: </t>
  </si>
  <si>
    <t>Účastník vyplní oranžově podbarvené buňky ve sloupcích I a J.</t>
  </si>
  <si>
    <t>Vyplněnou Přílohu č. 4 účastník v nabídce předloží v editovatelné podobě.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</si>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</sst>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theme="1"/>
      <name val="Arial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20" applyFont="1" applyFill="1" applyBorder="1" applyAlignment="1">
      <alignment horizontal="center"/>
    </xf>
    <xf numFmtId="0" fontId="6" fillId="2" borderId="1" xfId="20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7" fillId="0" borderId="0" xfId="0" applyFont="1"/>
    <xf numFmtId="0" fontId="0" fillId="2" borderId="0" xfId="0" applyFill="1"/>
    <xf numFmtId="0" fontId="6" fillId="0" borderId="1" xfId="20" applyFont="1" applyBorder="1" applyAlignment="1">
      <alignment horizontal="center"/>
    </xf>
    <xf numFmtId="0" fontId="6" fillId="3" borderId="1" xfId="20" applyFont="1" applyFill="1" applyBorder="1" applyAlignment="1">
      <alignment horizontal="center" vertical="top" wrapText="1"/>
    </xf>
    <xf numFmtId="0" fontId="6" fillId="2" borderId="1" xfId="2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2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0" xfId="20" applyFont="1" applyFill="1" applyBorder="1" applyAlignment="1">
      <alignment horizontal="center"/>
    </xf>
    <xf numFmtId="0" fontId="6" fillId="3" borderId="0" xfId="20" applyFont="1" applyFill="1" applyBorder="1" applyAlignment="1">
      <alignment horizontal="center" vertical="top" wrapText="1"/>
    </xf>
    <xf numFmtId="164" fontId="1" fillId="0" borderId="0" xfId="0" applyNumberFormat="1" applyFont="1" applyBorder="1"/>
    <xf numFmtId="0" fontId="6" fillId="2" borderId="0" xfId="20" applyFont="1" applyFill="1" applyBorder="1" applyAlignment="1">
      <alignment horizontal="center" vertical="top" wrapText="1"/>
    </xf>
    <xf numFmtId="0" fontId="6" fillId="2" borderId="0" xfId="20" applyFont="1" applyFill="1" applyBorder="1" applyAlignment="1">
      <alignment horizontal="center" vertical="center"/>
    </xf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165" fontId="1" fillId="0" borderId="1" xfId="0" applyNumberFormat="1" applyFont="1" applyBorder="1"/>
    <xf numFmtId="165" fontId="2" fillId="4" borderId="3" xfId="0" applyNumberFormat="1" applyFont="1" applyFill="1" applyBorder="1"/>
    <xf numFmtId="0" fontId="1" fillId="0" borderId="4" xfId="0" applyFont="1" applyBorder="1"/>
    <xf numFmtId="0" fontId="1" fillId="0" borderId="4" xfId="0" applyFont="1" applyBorder="1" applyAlignment="1">
      <alignment vertical="center"/>
    </xf>
    <xf numFmtId="0" fontId="1" fillId="3" borderId="4" xfId="0" applyFont="1" applyFill="1" applyBorder="1" applyAlignment="1">
      <alignment vertical="top" wrapText="1"/>
    </xf>
    <xf numFmtId="0" fontId="8" fillId="0" borderId="4" xfId="0" applyFont="1" applyBorder="1"/>
    <xf numFmtId="0" fontId="8" fillId="2" borderId="5" xfId="0" applyFont="1" applyFill="1" applyBorder="1"/>
    <xf numFmtId="0" fontId="8" fillId="0" borderId="5" xfId="0" applyFont="1" applyBorder="1"/>
    <xf numFmtId="0" fontId="1" fillId="2" borderId="4" xfId="0" applyFont="1" applyFill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165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6" fillId="2" borderId="9" xfId="2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9" xfId="0" applyNumberFormat="1" applyFont="1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9" fillId="0" borderId="0" xfId="0" applyFont="1"/>
    <xf numFmtId="165" fontId="1" fillId="6" borderId="9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13" xfId="20" applyFont="1" applyFill="1" applyBorder="1" applyAlignment="1">
      <alignment horizontal="center"/>
    </xf>
    <xf numFmtId="0" fontId="1" fillId="2" borderId="2" xfId="20" applyFont="1" applyFill="1" applyBorder="1" applyAlignment="1">
      <alignment horizontal="center"/>
    </xf>
    <xf numFmtId="0" fontId="1" fillId="2" borderId="2" xfId="20" applyFont="1" applyFill="1" applyBorder="1" applyAlignment="1">
      <alignment horizontal="center" vertical="top" wrapText="1"/>
    </xf>
    <xf numFmtId="0" fontId="1" fillId="2" borderId="2" xfId="20" applyFont="1" applyFill="1" applyBorder="1" applyAlignment="1">
      <alignment horizontal="center" vertical="center"/>
    </xf>
    <xf numFmtId="0" fontId="1" fillId="2" borderId="0" xfId="20" applyFont="1" applyFill="1" applyBorder="1" applyAlignment="1">
      <alignment horizontal="center"/>
    </xf>
    <xf numFmtId="0" fontId="1" fillId="0" borderId="2" xfId="20" applyFont="1" applyBorder="1" applyAlignment="1">
      <alignment horizontal="center"/>
    </xf>
    <xf numFmtId="0" fontId="1" fillId="3" borderId="2" xfId="20" applyFont="1" applyFill="1" applyBorder="1" applyAlignment="1">
      <alignment horizontal="center" vertical="top" wrapText="1"/>
    </xf>
    <xf numFmtId="0" fontId="1" fillId="2" borderId="0" xfId="20" applyFont="1" applyFill="1" applyBorder="1" applyAlignment="1">
      <alignment horizontal="center" vertical="top" wrapText="1"/>
    </xf>
    <xf numFmtId="0" fontId="1" fillId="2" borderId="0" xfId="20" applyFont="1" applyFill="1" applyBorder="1" applyAlignment="1">
      <alignment horizontal="center" vertical="center"/>
    </xf>
    <xf numFmtId="0" fontId="1" fillId="3" borderId="0" xfId="20" applyFont="1" applyFill="1" applyBorder="1" applyAlignment="1">
      <alignment horizontal="center" vertical="top" wrapText="1"/>
    </xf>
    <xf numFmtId="0" fontId="1" fillId="2" borderId="2" xfId="2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0" borderId="0" xfId="0" applyFont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165" fontId="2" fillId="2" borderId="17" xfId="0" applyNumberFormat="1" applyFont="1" applyFill="1" applyBorder="1"/>
    <xf numFmtId="0" fontId="12" fillId="2" borderId="0" xfId="0" applyFont="1" applyFill="1"/>
    <xf numFmtId="0" fontId="12" fillId="0" borderId="0" xfId="0" applyFont="1"/>
    <xf numFmtId="0" fontId="2" fillId="2" borderId="1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6" fillId="0" borderId="7" xfId="2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165" fontId="1" fillId="6" borderId="7" xfId="0" applyNumberFormat="1" applyFont="1" applyFill="1" applyBorder="1" applyAlignment="1">
      <alignment horizontal="center" vertical="center"/>
    </xf>
    <xf numFmtId="0" fontId="1" fillId="0" borderId="20" xfId="20" applyFont="1" applyBorder="1" applyAlignment="1">
      <alignment horizontal="center" vertical="center"/>
    </xf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C01EB10&amp;data%5Bwith_adv%5D=0" TargetMode="External" /><Relationship Id="rId2" Type="http://schemas.openxmlformats.org/officeDocument/2006/relationships/hyperlink" Target="https://www.sukl.cz/modules/medication/search.php?data%5Batc_group%5D=A03DA02&amp;data%5Bwith_adv%5D=0" TargetMode="External" /><Relationship Id="rId3" Type="http://schemas.openxmlformats.org/officeDocument/2006/relationships/hyperlink" Target="https://www.sukl.cz/modules/medication/search.php?data%5Batc_group%5D=V03AB25&amp;data%5Bwith_adv%5D=0" TargetMode="External" /><Relationship Id="rId4" Type="http://schemas.openxmlformats.org/officeDocument/2006/relationships/hyperlink" Target="https://www.sukl.cz/modules/medication/search.php?data%5Batc_group%5D=N05BA01&amp;data%5Bwith_adv%5D=0" TargetMode="External" /><Relationship Id="rId5" Type="http://schemas.openxmlformats.org/officeDocument/2006/relationships/hyperlink" Target="https://www.sukl.cz/modules/medication/search.php?data%5Batc_group%5D=N02BA01&amp;data%5Bwith_adv%5D=0" TargetMode="External" /><Relationship Id="rId6" Type="http://schemas.openxmlformats.org/officeDocument/2006/relationships/hyperlink" Target="https://www.sukl.cz/modules/medication/search.php?data%5Batc_group%5D=A03BA01&amp;data%5Bwith_adv%5D=0" TargetMode="External" /><Relationship Id="rId7" Type="http://schemas.openxmlformats.org/officeDocument/2006/relationships/hyperlink" Target="https://www.sukl.cz/modules/medication/search.php?data%5Batc_group%5D=C07AB02&amp;data%5Bwith_adv%5D=0" TargetMode="External" /><Relationship Id="rId8" Type="http://schemas.openxmlformats.org/officeDocument/2006/relationships/hyperlink" Target="https://www.sukl.cz/modules/medication/search.php?data%5Batc_group%5D=M03AC06&amp;data%5Bwith_adv%5D=0" TargetMode="External" /><Relationship Id="rId9" Type="http://schemas.openxmlformats.org/officeDocument/2006/relationships/hyperlink" Target="https://www.sukl.cz/modules/medication/search.php?data%5Batc_group%5D=D08AG02&amp;data%5Bwith_adv%5D=0" TargetMode="External" /><Relationship Id="rId10" Type="http://schemas.openxmlformats.org/officeDocument/2006/relationships/hyperlink" Target="https://www.sukl.cz/modules/medication/search.php?data%5Batc_group%5D=B01AC24&amp;data%5Bwith_adv%5D=0" TargetMode="External" /><Relationship Id="rId11" Type="http://schemas.openxmlformats.org/officeDocument/2006/relationships/hyperlink" Target="https://www.sukl.cz/modules/medication/search.php?data%5Batc_group%5D=B05XA&amp;data%5Bwith_adv%5D=0" TargetMode="External" /><Relationship Id="rId12" Type="http://schemas.openxmlformats.org/officeDocument/2006/relationships/hyperlink" Target="https://www.sukl.cz/modules/medication/search.php?data%5Batc_group%5D=N01AX03&amp;data%5Bwith_adv%5D=0" TargetMode="External" /><Relationship Id="rId13" Type="http://schemas.openxmlformats.org/officeDocument/2006/relationships/hyperlink" Target="https://www.sukl.cz/modules/medication/search.php?data%5Batc_group%5D=B05XA30&amp;data%5Bwith_adv%5D=0" TargetMode="External" /><Relationship Id="rId14" Type="http://schemas.openxmlformats.org/officeDocument/2006/relationships/hyperlink" Target="https://www.sukl.cz/modules/medication/search.php?data%5Batc_group%5D=H02AB02&amp;data%5Bwith_adv%5D=0" TargetMode="External" /><Relationship Id="rId15" Type="http://schemas.openxmlformats.org/officeDocument/2006/relationships/hyperlink" Target="https://www.sukl.cz/modules/medication/search.php?data%5Batc_group%5D=N05BA01&amp;data%5Bwith_adv%5D=0" TargetMode="External" /><Relationship Id="rId16" Type="http://schemas.openxmlformats.org/officeDocument/2006/relationships/hyperlink" Target="https://www.sukl.cz/modules/medication/search.php?data%5Batc_group%5D=N05BA01&amp;data%5Bwith_adv%5D=0" TargetMode="External" /><Relationship Id="rId17" Type="http://schemas.openxmlformats.org/officeDocument/2006/relationships/hyperlink" Target="https://www.sukl.cz/modules/medication/search.php?data%5Batc_group%5D=R06AX&amp;data%5Bwith_adv%5D=0" TargetMode="External" /><Relationship Id="rId18" Type="http://schemas.openxmlformats.org/officeDocument/2006/relationships/hyperlink" Target="https://www.sukl.cz/modules/medication/search.php?data%5Batc_group%5D=N05CD08&amp;data%5Bwith_adv%5D=0" TargetMode="External" /><Relationship Id="rId19" Type="http://schemas.openxmlformats.org/officeDocument/2006/relationships/hyperlink" Target="https://www.sukl.cz/modules/medication/search.php?data%5Batc_group%5D=C02CA06&amp;data%5Bwith_adv%5D=0" TargetMode="External" /><Relationship Id="rId20" Type="http://schemas.openxmlformats.org/officeDocument/2006/relationships/hyperlink" Target="https://www.sukl.cz/modules/medication/search.php?data%5Batc_group%5D=B02AA02&amp;data%5Bwith_adv%5D=0" TargetMode="External" /><Relationship Id="rId21" Type="http://schemas.openxmlformats.org/officeDocument/2006/relationships/hyperlink" Target="https://www.sukl.cz/modules/medication/search.php?data%5Batc_group%5D=B05AA06&amp;data%5Bwith_adv%5D=0" TargetMode="External" /><Relationship Id="rId22" Type="http://schemas.openxmlformats.org/officeDocument/2006/relationships/hyperlink" Target="https://www.sukl.cz/modules/medication/search.php?data%5Batc_group%5D=H04AA01&amp;data%5Bwith_adv%5D=0" TargetMode="External" /><Relationship Id="rId23" Type="http://schemas.openxmlformats.org/officeDocument/2006/relationships/hyperlink" Target="https://www.sukl.cz/modules/medication/search.php?data%5Batc_group%5D=B05BA03&amp;data%5Bwith_adv%5D=0" TargetMode="External" /><Relationship Id="rId24" Type="http://schemas.openxmlformats.org/officeDocument/2006/relationships/hyperlink" Target="https://www.sukl.cz/modules/medication/search.php?data%5Batc_group%5D=G02CA&amp;data%5Bwith_adv%5D=0" TargetMode="External" /><Relationship Id="rId25" Type="http://schemas.openxmlformats.org/officeDocument/2006/relationships/hyperlink" Target="https://www.sukl.cz/modules/medication/search.php?data%5Batc_group%5D=B02BB01&amp;data%5Bwith_adv%5D=0" TargetMode="External" /><Relationship Id="rId26" Type="http://schemas.openxmlformats.org/officeDocument/2006/relationships/hyperlink" Target="https://www.sukl.cz/modules/medication/search.php?data%5Batc_group%5D=N05AD01&amp;data%5Bwith_adv%5D=0" TargetMode="External" /><Relationship Id="rId27" Type="http://schemas.openxmlformats.org/officeDocument/2006/relationships/hyperlink" Target="https://www.sukl.cz/modules/medication/search.php?data%5Batc_group%5D=B01AB01&amp;data%5Bwith_adv%5D=0" TargetMode="External" /><Relationship Id="rId28" Type="http://schemas.openxmlformats.org/officeDocument/2006/relationships/hyperlink" Target="https://www.sukl.cz/modules/medication/search.php?data%5Batc_group%5D=H02AB09&amp;data%5Bwith_adv%5D=0" TargetMode="External" /><Relationship Id="rId29" Type="http://schemas.openxmlformats.org/officeDocument/2006/relationships/hyperlink" Target="https://www.sukl.cz/modules/medication/search.php?data%5Batc_group%5D=C01DA08&amp;data%5Bwith_adv%5D=0" TargetMode="External" /><Relationship Id="rId30" Type="http://schemas.openxmlformats.org/officeDocument/2006/relationships/hyperlink" Target="https://www.sukl.cz/modules/medication/search.php?data%5Batc_group%5D=C01CA02&amp;data%5Bwith_adv%5D=0" TargetMode="External" /><Relationship Id="rId31" Type="http://schemas.openxmlformats.org/officeDocument/2006/relationships/hyperlink" Target="https://www.sukl.cz/modules/medication/search.php?data%5Batc_group%5D=B01AC06&amp;data%5Bwith_adv%5D=0" TargetMode="External" /><Relationship Id="rId32" Type="http://schemas.openxmlformats.org/officeDocument/2006/relationships/hyperlink" Target="https://www.sukl.cz/modules/medication/search.php?data%5Batc_group%5D=C08DA01&amp;data%5Bwith_adv%5D=0" TargetMode="External" /><Relationship Id="rId33" Type="http://schemas.openxmlformats.org/officeDocument/2006/relationships/hyperlink" Target="https://www.sukl.cz/modules/medication/search.php?data%5Batc_group%5D=B05XA05&amp;data%5Bwith_adv%5D=0" TargetMode="External" /><Relationship Id="rId34" Type="http://schemas.openxmlformats.org/officeDocument/2006/relationships/hyperlink" Target="https://www.sukl.cz/modules/medication/search.php?data%5Batc_group%5D=N01BB&amp;data%5Bwith_adv%5D=0" TargetMode="External" /><Relationship Id="rId35" Type="http://schemas.openxmlformats.org/officeDocument/2006/relationships/hyperlink" Target="https://www.sukl.cz/modules/medication/search.php?data%5Batc_group%5D=N01BB&amp;data%5Bwith_adv%5D=0" TargetMode="External" /><Relationship Id="rId36" Type="http://schemas.openxmlformats.org/officeDocument/2006/relationships/hyperlink" Target="https://www.sukl.cz/modules/medication/search.php?data%5Batc_group%5D=V03AB15&amp;data%5Bwith_adv%5D=0" TargetMode="External" /><Relationship Id="rId37" Type="http://schemas.openxmlformats.org/officeDocument/2006/relationships/hyperlink" Target="https://www.sukl.cz/modules/medication/search.php?data%5Batc_group%5D=C01DA02&amp;data%5Bwith_adv%5D=0" TargetMode="External" /><Relationship Id="rId38" Type="http://schemas.openxmlformats.org/officeDocument/2006/relationships/hyperlink" Target="https://www.sukl.cz/modules/medication/search.php?data%5Batc_group%5D=C01CA03&amp;data%5Bwith_adv%5D=0" TargetMode="External" /><Relationship Id="rId39" Type="http://schemas.openxmlformats.org/officeDocument/2006/relationships/hyperlink" Target="https://www.sukl.cz/modules/medication/search.php?data%5Batc_group%5D=A04AA01&amp;data%5Bwith_adv%5D=0" TargetMode="External" /><Relationship Id="rId40" Type="http://schemas.openxmlformats.org/officeDocument/2006/relationships/hyperlink" Target="https://www.sukl.cz/modules/medication/search.php?data%5Batc_group%5D=S01AX&amp;data%5Bwith_adv%5D=0" TargetMode="External" /><Relationship Id="rId41" Type="http://schemas.openxmlformats.org/officeDocument/2006/relationships/hyperlink" Target="https://www.sukl.cz/modules/medication/search.php?data%5Batc_group%5D=D08AX01&amp;data%5Bwith_adv%5D=0" TargetMode="External" /><Relationship Id="rId42" Type="http://schemas.openxmlformats.org/officeDocument/2006/relationships/hyperlink" Target="https://www.sukl.cz/modules/medication/search.php?data%5Batc_group%5D=N01AX10&amp;data%5Bwith_adv%5D=0" TargetMode="External" /><Relationship Id="rId43" Type="http://schemas.openxmlformats.org/officeDocument/2006/relationships/hyperlink" Target="https://www.sukl.cz/modules/medication/search.php?data%5Batc_group%5D=H02AB07&amp;data%5Bwith_adv%5D=0" TargetMode="External" /><Relationship Id="rId44" Type="http://schemas.openxmlformats.org/officeDocument/2006/relationships/hyperlink" Target="https://www.sukl.cz/modules/medication/search.php?data%5Batc_group%5D=H01BA04&amp;data%5Bwith_adv%5D=0" TargetMode="External" /><Relationship Id="rId45" Type="http://schemas.openxmlformats.org/officeDocument/2006/relationships/hyperlink" Target="https://www.sukl.cz/modules/medication/search.php?data%5Batc_group%5D=J01DD01&amp;data%5Bwith_adv%5D=0" TargetMode="External" /><Relationship Id="rId46" Type="http://schemas.openxmlformats.org/officeDocument/2006/relationships/hyperlink" Target="https://www.sukl.cz/modules/medication/search.php?data%5Batc_group%5D=M03AC09&amp;data%5Bwith_adv%5D=0" TargetMode="External" /><Relationship Id="rId47" Type="http://schemas.openxmlformats.org/officeDocument/2006/relationships/hyperlink" Target="https://www.sukl.cz/modules/medication/search.php?data%5Batc_group%5D=H02AB04&amp;data%5Bwith_adv%5D=0" TargetMode="External" /><Relationship Id="rId48" Type="http://schemas.openxmlformats.org/officeDocument/2006/relationships/hyperlink" Target="https://www.sukl.cz/modules/medication/search.php?data%5Batc_group%5D=H02AB04&amp;data%5Bwith_adv%5D=0" TargetMode="External" /><Relationship Id="rId49" Type="http://schemas.openxmlformats.org/officeDocument/2006/relationships/hyperlink" Target="https://www.sukl.cz/modules/medication/search.php?data%5Batc_group%5D=M03AB01&amp;data%5Bwith_adv%5D=0" TargetMode="External" /><Relationship Id="rId50" Type="http://schemas.openxmlformats.org/officeDocument/2006/relationships/hyperlink" Target="https://www.sukl.cz/modules/medication/search.php?data%5Batc_group%5D=R03DA05&amp;data%5Bwith_adv%5D=0" TargetMode="External" /><Relationship Id="rId51" Type="http://schemas.openxmlformats.org/officeDocument/2006/relationships/hyperlink" Target="https://www.sukl.cz/modules/medication/search.php?data%5Batc_group%5D=C09AA01&amp;data%5Bwith_adv%5D=0" TargetMode="External" /><Relationship Id="rId52" Type="http://schemas.openxmlformats.org/officeDocument/2006/relationships/hyperlink" Target="https://www.sukl.cz/modules/medication/search.php?data%5Batc_group%5D=N01AF03&amp;data%5Bwith_adv%5D=0" TargetMode="External" /><Relationship Id="rId53" Type="http://schemas.openxmlformats.org/officeDocument/2006/relationships/hyperlink" Target="https://www.sukl.cz/modules/medication/search.php?data%5Batc_group%5D=R06AD03&amp;data%5Bwith_adv%5D=0" TargetMode="External" /><Relationship Id="rId54" Type="http://schemas.openxmlformats.org/officeDocument/2006/relationships/hyperlink" Target="https://www.sukl.cz/modules/medication/search.php?data%5Batc_group%5D=R03AC02&amp;data%5Bwith_adv%5D=0" TargetMode="External" /><Relationship Id="rId55" Type="http://schemas.openxmlformats.org/officeDocument/2006/relationships/hyperlink" Target="https://www.sukl.cz/modules/medication/search.php?data%5Batc_group%5D=N02AX02&amp;data%5Bwith_adv%5D=0" TargetMode="External" /><Relationship Id="rId56" Type="http://schemas.openxmlformats.org/officeDocument/2006/relationships/hyperlink" Target="https://www.sukl.cz/modules/medication/search.php?data%5Batc_group%5D=M02AA15&amp;data%5Bwith_adv%5D=0" TargetMode="External" /><Relationship Id="rId57" Type="http://schemas.openxmlformats.org/officeDocument/2006/relationships/hyperlink" Target="https://www.sukl.cz/modules/medication/search.php?data%5Batc_group%5D=C01BD01&amp;data%5Bwith_adv%5D=0" TargetMode="External" /><Relationship Id="rId58" Type="http://schemas.openxmlformats.org/officeDocument/2006/relationships/hyperlink" Target="https://www.sukl.cz/modules/medication/search.php?data%5Batc_group%5D=N02BB02&amp;data%5Bwith_adv%5D=0" TargetMode="External" /><Relationship Id="rId59" Type="http://schemas.openxmlformats.org/officeDocument/2006/relationships/hyperlink" Target="https://www.sukl.cz/modules/medication/search.php?data%5Batc_group%5D=N01BB02&amp;data%5Bwith_adv%5D=0" TargetMode="External" /><Relationship Id="rId60" Type="http://schemas.openxmlformats.org/officeDocument/2006/relationships/hyperlink" Target="https://www.sukl.cz/modules/medication/search.php?data%5Batc_group%5D=N02BE01&amp;data%5Bwith_adv%5D=0" TargetMode="External" /><Relationship Id="rId61" Type="http://schemas.openxmlformats.org/officeDocument/2006/relationships/hyperlink" Target="https://www.sukl.cz/modules/medication/search.php?data%5Batc_group%5D=M01AE01&amp;data%5Bwith_adv%5D=0" TargetMode="External" /><Relationship Id="rId62" Type="http://schemas.openxmlformats.org/officeDocument/2006/relationships/hyperlink" Target="https://www.sukl.cz/modules/medication/search.php?data%5Batc_group%5D=M01AE01&amp;data%5Bwith_adv%5D=0" TargetMode="External" /><Relationship Id="rId63" Type="http://schemas.openxmlformats.org/officeDocument/2006/relationships/hyperlink" Target="https://www.sukl.cz/modules/medication/search.php?data%5Batc_group%5D=N02BE01&amp;data%5Bwith_adv%5D=0" TargetMode="External" /><Relationship Id="rId64" Type="http://schemas.openxmlformats.org/officeDocument/2006/relationships/hyperlink" Target="https://www.sukl.cz/modules/medication/search.php?data%5Batc_group%5D=N02BE01&amp;data%5Bwith_adv%5D=0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workbookViewId="0" topLeftCell="A1"/>
  </sheetViews>
  <sheetFormatPr defaultColWidth="9.140625" defaultRowHeight="15"/>
  <cols>
    <col min="3" max="3" width="19.140625" style="0" customWidth="1"/>
    <col min="4" max="4" width="58.7109375" style="0" customWidth="1"/>
    <col min="5" max="5" width="15.421875" style="0" customWidth="1"/>
    <col min="6" max="6" width="10.421875" style="0" customWidth="1"/>
    <col min="7" max="7" width="12.140625" style="0" customWidth="1"/>
    <col min="8" max="8" width="17.140625" style="0" customWidth="1"/>
    <col min="9" max="9" width="18.140625" style="0" customWidth="1"/>
    <col min="10" max="10" width="17.8515625" style="0" customWidth="1"/>
    <col min="11" max="11" width="16.57421875" style="0" customWidth="1"/>
    <col min="12" max="12" width="19.140625" style="0" customWidth="1"/>
    <col min="13" max="15" width="21.00390625" style="0" customWidth="1"/>
    <col min="16" max="16" width="13.7109375" style="0" customWidth="1"/>
  </cols>
  <sheetData>
    <row r="1" ht="15">
      <c r="A1" s="89" t="s">
        <v>275</v>
      </c>
    </row>
    <row r="2" spans="1:16" ht="15.75">
      <c r="A2" s="57" t="s">
        <v>270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19"/>
      <c r="O3" s="19"/>
      <c r="P3" s="19"/>
    </row>
    <row r="4" spans="1:16" ht="51.75" thickBot="1">
      <c r="A4" s="53" t="s">
        <v>206</v>
      </c>
      <c r="B4" s="54" t="s">
        <v>103</v>
      </c>
      <c r="C4" s="55" t="s">
        <v>105</v>
      </c>
      <c r="D4" s="54" t="s">
        <v>0</v>
      </c>
      <c r="E4" s="54" t="s">
        <v>102</v>
      </c>
      <c r="F4" s="55" t="s">
        <v>29</v>
      </c>
      <c r="G4" s="55" t="s">
        <v>112</v>
      </c>
      <c r="H4" s="55" t="s">
        <v>104</v>
      </c>
      <c r="I4" s="55" t="s">
        <v>268</v>
      </c>
      <c r="J4" s="55" t="s">
        <v>267</v>
      </c>
      <c r="K4" s="55" t="s">
        <v>264</v>
      </c>
      <c r="L4" s="55" t="s">
        <v>265</v>
      </c>
      <c r="M4" s="56" t="s">
        <v>266</v>
      </c>
      <c r="N4" s="61"/>
      <c r="O4" s="61"/>
      <c r="P4" s="62"/>
    </row>
    <row r="5" spans="1:16" ht="15">
      <c r="A5" s="48">
        <v>137238</v>
      </c>
      <c r="B5" s="49">
        <v>1472</v>
      </c>
      <c r="C5" s="50" t="s">
        <v>116</v>
      </c>
      <c r="D5" s="49" t="s">
        <v>245</v>
      </c>
      <c r="E5" s="51" t="s">
        <v>106</v>
      </c>
      <c r="F5" s="51">
        <v>1</v>
      </c>
      <c r="G5" s="51" t="s">
        <v>109</v>
      </c>
      <c r="H5" s="51" t="s">
        <v>111</v>
      </c>
      <c r="I5" s="58"/>
      <c r="J5" s="58"/>
      <c r="K5" s="63">
        <v>310</v>
      </c>
      <c r="L5" s="52">
        <f aca="true" t="shared" si="0" ref="L5:L36">K5*I5</f>
        <v>0</v>
      </c>
      <c r="M5" s="76">
        <f aca="true" t="shared" si="1" ref="M5:M36">K5*J5</f>
        <v>0</v>
      </c>
      <c r="N5" s="29"/>
      <c r="O5" s="29"/>
      <c r="P5" s="29"/>
    </row>
    <row r="6" spans="1:16" ht="15">
      <c r="A6" s="38">
        <v>221862</v>
      </c>
      <c r="B6" s="17">
        <v>362</v>
      </c>
      <c r="C6" s="5" t="s">
        <v>118</v>
      </c>
      <c r="D6" s="17" t="s">
        <v>251</v>
      </c>
      <c r="E6" s="18" t="s">
        <v>106</v>
      </c>
      <c r="F6" s="18">
        <v>1</v>
      </c>
      <c r="G6" s="18" t="s">
        <v>109</v>
      </c>
      <c r="H6" s="18" t="s">
        <v>253</v>
      </c>
      <c r="I6" s="59"/>
      <c r="J6" s="59"/>
      <c r="K6" s="35">
        <v>13800</v>
      </c>
      <c r="L6" s="36">
        <f t="shared" si="0"/>
        <v>0</v>
      </c>
      <c r="M6" s="77">
        <f t="shared" si="1"/>
        <v>0</v>
      </c>
      <c r="N6" s="29"/>
      <c r="O6" s="29"/>
      <c r="P6" s="29"/>
    </row>
    <row r="7" spans="1:16" ht="15">
      <c r="A7" s="38">
        <v>107987</v>
      </c>
      <c r="B7" s="17">
        <v>88709</v>
      </c>
      <c r="C7" s="7" t="s">
        <v>121</v>
      </c>
      <c r="D7" s="17" t="s">
        <v>9</v>
      </c>
      <c r="E7" s="18" t="s">
        <v>106</v>
      </c>
      <c r="F7" s="18">
        <v>1</v>
      </c>
      <c r="G7" s="18" t="s">
        <v>109</v>
      </c>
      <c r="H7" s="18" t="s">
        <v>119</v>
      </c>
      <c r="I7" s="59"/>
      <c r="J7" s="59"/>
      <c r="K7" s="64">
        <v>1000</v>
      </c>
      <c r="L7" s="36">
        <f t="shared" si="0"/>
        <v>0</v>
      </c>
      <c r="M7" s="77">
        <f t="shared" si="1"/>
        <v>0</v>
      </c>
      <c r="N7" s="29"/>
      <c r="O7" s="29"/>
      <c r="P7" s="29"/>
    </row>
    <row r="8" spans="1:16" ht="15">
      <c r="A8" s="38">
        <v>126898</v>
      </c>
      <c r="B8" s="17">
        <v>87680</v>
      </c>
      <c r="C8" s="7" t="s">
        <v>125</v>
      </c>
      <c r="D8" s="17" t="s">
        <v>27</v>
      </c>
      <c r="E8" s="18" t="s">
        <v>139</v>
      </c>
      <c r="F8" s="18">
        <v>1</v>
      </c>
      <c r="G8" s="18" t="s">
        <v>109</v>
      </c>
      <c r="H8" s="5">
        <v>10</v>
      </c>
      <c r="I8" s="59"/>
      <c r="J8" s="59"/>
      <c r="K8" s="64">
        <v>1160</v>
      </c>
      <c r="L8" s="36">
        <f t="shared" si="0"/>
        <v>0</v>
      </c>
      <c r="M8" s="77">
        <f t="shared" si="1"/>
        <v>0</v>
      </c>
      <c r="N8" s="29"/>
      <c r="O8" s="29"/>
      <c r="P8" s="29"/>
    </row>
    <row r="9" spans="1:16" ht="15">
      <c r="A9" s="38">
        <v>87680</v>
      </c>
      <c r="B9" s="17">
        <v>96610</v>
      </c>
      <c r="C9" s="7" t="s">
        <v>124</v>
      </c>
      <c r="D9" s="3" t="s">
        <v>8</v>
      </c>
      <c r="E9" s="5" t="s">
        <v>106</v>
      </c>
      <c r="F9" s="5">
        <v>1</v>
      </c>
      <c r="G9" s="5" t="s">
        <v>109</v>
      </c>
      <c r="H9" s="5" t="s">
        <v>123</v>
      </c>
      <c r="I9" s="59"/>
      <c r="J9" s="59"/>
      <c r="K9" s="64">
        <v>2460</v>
      </c>
      <c r="L9" s="36">
        <f t="shared" si="0"/>
        <v>0</v>
      </c>
      <c r="M9" s="77">
        <f t="shared" si="1"/>
        <v>0</v>
      </c>
      <c r="N9" s="29"/>
      <c r="O9" s="29"/>
      <c r="P9" s="29"/>
    </row>
    <row r="10" spans="1:16" ht="15">
      <c r="A10" s="38">
        <v>96610</v>
      </c>
      <c r="B10" s="17">
        <v>87822</v>
      </c>
      <c r="C10" s="7" t="s">
        <v>130</v>
      </c>
      <c r="D10" s="3" t="s">
        <v>207</v>
      </c>
      <c r="E10" s="5" t="s">
        <v>106</v>
      </c>
      <c r="F10" s="5">
        <v>1</v>
      </c>
      <c r="G10" s="5" t="s">
        <v>109</v>
      </c>
      <c r="H10" s="5" t="s">
        <v>208</v>
      </c>
      <c r="I10" s="59"/>
      <c r="J10" s="59"/>
      <c r="K10" s="64">
        <v>420</v>
      </c>
      <c r="L10" s="36">
        <f t="shared" si="0"/>
        <v>0</v>
      </c>
      <c r="M10" s="77">
        <f t="shared" si="1"/>
        <v>0</v>
      </c>
      <c r="N10" s="29"/>
      <c r="O10" s="29"/>
      <c r="P10" s="29"/>
    </row>
    <row r="11" spans="1:16" ht="15">
      <c r="A11" s="38">
        <v>87822</v>
      </c>
      <c r="B11" s="17">
        <v>392</v>
      </c>
      <c r="C11" s="8" t="s">
        <v>127</v>
      </c>
      <c r="D11" s="17" t="s">
        <v>26</v>
      </c>
      <c r="E11" s="18" t="s">
        <v>106</v>
      </c>
      <c r="F11" s="18">
        <v>1</v>
      </c>
      <c r="G11" s="18" t="s">
        <v>109</v>
      </c>
      <c r="H11" s="18" t="s">
        <v>117</v>
      </c>
      <c r="I11" s="59"/>
      <c r="J11" s="59"/>
      <c r="K11" s="65">
        <v>790</v>
      </c>
      <c r="L11" s="36">
        <f t="shared" si="0"/>
        <v>0</v>
      </c>
      <c r="M11" s="77">
        <f t="shared" si="1"/>
        <v>0</v>
      </c>
      <c r="N11" s="29"/>
      <c r="O11" s="29"/>
      <c r="P11" s="29"/>
    </row>
    <row r="12" spans="1:16" ht="15">
      <c r="A12" s="38">
        <v>392</v>
      </c>
      <c r="B12" s="17">
        <v>83974</v>
      </c>
      <c r="C12" s="8" t="s">
        <v>129</v>
      </c>
      <c r="D12" s="3" t="s">
        <v>210</v>
      </c>
      <c r="E12" s="18" t="s">
        <v>106</v>
      </c>
      <c r="F12" s="18">
        <v>1</v>
      </c>
      <c r="G12" s="18" t="s">
        <v>109</v>
      </c>
      <c r="H12" s="18" t="s">
        <v>119</v>
      </c>
      <c r="I12" s="59"/>
      <c r="J12" s="59"/>
      <c r="K12" s="65">
        <v>660</v>
      </c>
      <c r="L12" s="36">
        <f t="shared" si="0"/>
        <v>0</v>
      </c>
      <c r="M12" s="77">
        <f t="shared" si="1"/>
        <v>0</v>
      </c>
      <c r="N12" s="29"/>
      <c r="O12" s="29"/>
      <c r="P12" s="29"/>
    </row>
    <row r="13" spans="1:16" ht="15">
      <c r="A13" s="38">
        <v>83974</v>
      </c>
      <c r="B13" s="17">
        <v>98001</v>
      </c>
      <c r="C13" s="7" t="s">
        <v>131</v>
      </c>
      <c r="D13" s="17" t="s">
        <v>18</v>
      </c>
      <c r="E13" s="18" t="s">
        <v>132</v>
      </c>
      <c r="F13" s="18">
        <v>1</v>
      </c>
      <c r="G13" s="18" t="s">
        <v>109</v>
      </c>
      <c r="H13" s="18" t="s">
        <v>115</v>
      </c>
      <c r="I13" s="59"/>
      <c r="J13" s="59"/>
      <c r="K13" s="64">
        <v>80</v>
      </c>
      <c r="L13" s="36">
        <f t="shared" si="0"/>
        <v>0</v>
      </c>
      <c r="M13" s="77">
        <f t="shared" si="1"/>
        <v>0</v>
      </c>
      <c r="N13" s="29"/>
      <c r="O13" s="29"/>
      <c r="P13" s="29"/>
    </row>
    <row r="14" spans="1:16" ht="15">
      <c r="A14" s="38">
        <v>15879</v>
      </c>
      <c r="B14" s="17">
        <v>2613</v>
      </c>
      <c r="C14" s="7" t="s">
        <v>133</v>
      </c>
      <c r="D14" s="17" t="s">
        <v>10</v>
      </c>
      <c r="E14" s="18" t="s">
        <v>107</v>
      </c>
      <c r="F14" s="18">
        <v>1</v>
      </c>
      <c r="G14" s="18" t="s">
        <v>109</v>
      </c>
      <c r="H14" s="5">
        <v>56</v>
      </c>
      <c r="I14" s="59"/>
      <c r="J14" s="59"/>
      <c r="K14" s="64">
        <v>780</v>
      </c>
      <c r="L14" s="36">
        <f t="shared" si="0"/>
        <v>0</v>
      </c>
      <c r="M14" s="77">
        <f t="shared" si="1"/>
        <v>0</v>
      </c>
      <c r="N14" s="29"/>
      <c r="O14" s="29"/>
      <c r="P14" s="29"/>
    </row>
    <row r="15" spans="1:16" ht="15">
      <c r="A15" s="38">
        <v>167939</v>
      </c>
      <c r="B15" s="17">
        <v>407</v>
      </c>
      <c r="C15" s="7" t="s">
        <v>135</v>
      </c>
      <c r="D15" s="17" t="s">
        <v>13</v>
      </c>
      <c r="E15" s="18" t="s">
        <v>106</v>
      </c>
      <c r="F15" s="18">
        <v>1</v>
      </c>
      <c r="G15" s="18" t="s">
        <v>109</v>
      </c>
      <c r="H15" s="18" t="s">
        <v>120</v>
      </c>
      <c r="I15" s="59"/>
      <c r="J15" s="59"/>
      <c r="K15" s="64">
        <v>850</v>
      </c>
      <c r="L15" s="36">
        <f t="shared" si="0"/>
        <v>0</v>
      </c>
      <c r="M15" s="77">
        <f t="shared" si="1"/>
        <v>0</v>
      </c>
      <c r="N15" s="29"/>
      <c r="O15" s="29"/>
      <c r="P15" s="29"/>
    </row>
    <row r="16" spans="1:16" ht="15">
      <c r="A16" s="38">
        <v>407</v>
      </c>
      <c r="B16" s="17">
        <v>87814</v>
      </c>
      <c r="C16" s="8" t="s">
        <v>136</v>
      </c>
      <c r="D16" s="17" t="s">
        <v>211</v>
      </c>
      <c r="E16" s="18" t="s">
        <v>106</v>
      </c>
      <c r="F16" s="18">
        <v>1</v>
      </c>
      <c r="G16" s="18" t="s">
        <v>109</v>
      </c>
      <c r="H16" s="18" t="s">
        <v>134</v>
      </c>
      <c r="I16" s="59"/>
      <c r="J16" s="59"/>
      <c r="K16" s="65">
        <v>1650</v>
      </c>
      <c r="L16" s="36">
        <f t="shared" si="0"/>
        <v>0</v>
      </c>
      <c r="M16" s="77">
        <f t="shared" si="1"/>
        <v>0</v>
      </c>
      <c r="N16" s="29"/>
      <c r="O16" s="29"/>
      <c r="P16" s="29"/>
    </row>
    <row r="17" spans="1:16" ht="15">
      <c r="A17" s="38">
        <v>87814</v>
      </c>
      <c r="B17" s="17">
        <v>2132</v>
      </c>
      <c r="C17" s="8" t="s">
        <v>137</v>
      </c>
      <c r="D17" s="17" t="s">
        <v>212</v>
      </c>
      <c r="E17" s="18" t="s">
        <v>106</v>
      </c>
      <c r="F17" s="18">
        <v>1</v>
      </c>
      <c r="G17" s="18" t="s">
        <v>109</v>
      </c>
      <c r="H17" s="18" t="s">
        <v>120</v>
      </c>
      <c r="I17" s="59"/>
      <c r="J17" s="59"/>
      <c r="K17" s="65">
        <v>140</v>
      </c>
      <c r="L17" s="36">
        <f t="shared" si="0"/>
        <v>0</v>
      </c>
      <c r="M17" s="77">
        <f t="shared" si="1"/>
        <v>0</v>
      </c>
      <c r="N17" s="29"/>
      <c r="O17" s="29"/>
      <c r="P17" s="29"/>
    </row>
    <row r="18" spans="1:16" ht="15">
      <c r="A18" s="38">
        <v>2132</v>
      </c>
      <c r="B18" s="23">
        <v>107938</v>
      </c>
      <c r="C18" s="16" t="s">
        <v>204</v>
      </c>
      <c r="D18" s="23" t="s">
        <v>257</v>
      </c>
      <c r="E18" s="24" t="s">
        <v>258</v>
      </c>
      <c r="F18" s="24">
        <v>1</v>
      </c>
      <c r="G18" s="24" t="s">
        <v>109</v>
      </c>
      <c r="H18" s="24" t="s">
        <v>259</v>
      </c>
      <c r="I18" s="60"/>
      <c r="J18" s="60"/>
      <c r="K18" s="66">
        <v>1570</v>
      </c>
      <c r="L18" s="36">
        <f t="shared" si="0"/>
        <v>0</v>
      </c>
      <c r="M18" s="77">
        <f t="shared" si="1"/>
        <v>0</v>
      </c>
      <c r="N18" s="29"/>
      <c r="O18" s="29"/>
      <c r="P18" s="29"/>
    </row>
    <row r="19" spans="1:16" ht="15">
      <c r="A19" s="38">
        <v>84090</v>
      </c>
      <c r="B19" s="17">
        <v>84090</v>
      </c>
      <c r="C19" s="8" t="s">
        <v>138</v>
      </c>
      <c r="D19" s="17" t="s">
        <v>213</v>
      </c>
      <c r="E19" s="18" t="s">
        <v>106</v>
      </c>
      <c r="F19" s="18">
        <v>1</v>
      </c>
      <c r="G19" s="18" t="s">
        <v>109</v>
      </c>
      <c r="H19" s="18" t="s">
        <v>123</v>
      </c>
      <c r="I19" s="59"/>
      <c r="J19" s="59"/>
      <c r="K19" s="65">
        <v>1280</v>
      </c>
      <c r="L19" s="36">
        <f t="shared" si="0"/>
        <v>0</v>
      </c>
      <c r="M19" s="77">
        <f t="shared" si="1"/>
        <v>0</v>
      </c>
      <c r="N19" s="29"/>
      <c r="O19" s="29"/>
      <c r="P19" s="29"/>
    </row>
    <row r="20" spans="1:16" ht="15">
      <c r="A20" s="38">
        <v>230423</v>
      </c>
      <c r="B20" s="17">
        <v>2477</v>
      </c>
      <c r="C20" s="8" t="s">
        <v>124</v>
      </c>
      <c r="D20" s="17" t="s">
        <v>28</v>
      </c>
      <c r="E20" s="18" t="s">
        <v>139</v>
      </c>
      <c r="F20" s="18">
        <v>1</v>
      </c>
      <c r="G20" s="18" t="s">
        <v>109</v>
      </c>
      <c r="H20" s="5">
        <v>20</v>
      </c>
      <c r="I20" s="59"/>
      <c r="J20" s="59"/>
      <c r="K20" s="65">
        <v>1400</v>
      </c>
      <c r="L20" s="36">
        <f t="shared" si="0"/>
        <v>0</v>
      </c>
      <c r="M20" s="77">
        <f t="shared" si="1"/>
        <v>0</v>
      </c>
      <c r="N20" s="29"/>
      <c r="O20" s="29"/>
      <c r="P20" s="29"/>
    </row>
    <row r="21" spans="1:16" ht="15">
      <c r="A21" s="38">
        <v>69417</v>
      </c>
      <c r="B21" s="17">
        <v>69417</v>
      </c>
      <c r="C21" s="8" t="s">
        <v>124</v>
      </c>
      <c r="D21" s="17" t="s">
        <v>214</v>
      </c>
      <c r="E21" s="18" t="s">
        <v>140</v>
      </c>
      <c r="F21" s="18">
        <v>1</v>
      </c>
      <c r="G21" s="18" t="s">
        <v>109</v>
      </c>
      <c r="H21" s="18" t="s">
        <v>141</v>
      </c>
      <c r="I21" s="59"/>
      <c r="J21" s="59"/>
      <c r="K21" s="65">
        <v>480</v>
      </c>
      <c r="L21" s="36">
        <f t="shared" si="0"/>
        <v>0</v>
      </c>
      <c r="M21" s="77">
        <f t="shared" si="1"/>
        <v>0</v>
      </c>
      <c r="N21" s="29"/>
      <c r="O21" s="29"/>
      <c r="P21" s="29"/>
    </row>
    <row r="22" spans="1:16" ht="15">
      <c r="A22" s="38">
        <v>4071</v>
      </c>
      <c r="B22" s="17">
        <v>4071</v>
      </c>
      <c r="C22" s="7" t="s">
        <v>142</v>
      </c>
      <c r="D22" s="17" t="s">
        <v>216</v>
      </c>
      <c r="E22" s="18" t="s">
        <v>215</v>
      </c>
      <c r="F22" s="18">
        <v>1</v>
      </c>
      <c r="G22" s="18" t="s">
        <v>109</v>
      </c>
      <c r="H22" s="18" t="s">
        <v>123</v>
      </c>
      <c r="I22" s="59"/>
      <c r="J22" s="59"/>
      <c r="K22" s="64">
        <v>1860</v>
      </c>
      <c r="L22" s="36">
        <f t="shared" si="0"/>
        <v>0</v>
      </c>
      <c r="M22" s="77">
        <f t="shared" si="1"/>
        <v>0</v>
      </c>
      <c r="N22" s="29"/>
      <c r="O22" s="29"/>
      <c r="P22" s="29"/>
    </row>
    <row r="23" spans="1:16" ht="15">
      <c r="A23" s="38">
        <v>247448</v>
      </c>
      <c r="B23" s="3">
        <v>54539</v>
      </c>
      <c r="C23" s="13" t="s">
        <v>203</v>
      </c>
      <c r="D23" s="3" t="s">
        <v>244</v>
      </c>
      <c r="E23" s="5" t="s">
        <v>106</v>
      </c>
      <c r="F23" s="5">
        <v>1</v>
      </c>
      <c r="G23" s="5" t="s">
        <v>109</v>
      </c>
      <c r="H23" s="5" t="s">
        <v>235</v>
      </c>
      <c r="I23" s="59"/>
      <c r="J23" s="59"/>
      <c r="K23" s="69">
        <v>1310</v>
      </c>
      <c r="L23" s="36">
        <f t="shared" si="0"/>
        <v>0</v>
      </c>
      <c r="M23" s="77">
        <f t="shared" si="1"/>
        <v>0</v>
      </c>
      <c r="N23" s="29"/>
      <c r="O23" s="29"/>
      <c r="P23" s="29"/>
    </row>
    <row r="24" spans="1:16" ht="15">
      <c r="A24" s="38">
        <v>215473</v>
      </c>
      <c r="B24" s="3">
        <v>127736</v>
      </c>
      <c r="C24" s="8" t="s">
        <v>143</v>
      </c>
      <c r="D24" s="3" t="s">
        <v>217</v>
      </c>
      <c r="E24" s="18" t="s">
        <v>106</v>
      </c>
      <c r="F24" s="18">
        <v>1</v>
      </c>
      <c r="G24" s="18" t="s">
        <v>109</v>
      </c>
      <c r="H24" s="18" t="s">
        <v>117</v>
      </c>
      <c r="I24" s="59"/>
      <c r="J24" s="59"/>
      <c r="K24" s="65">
        <v>1530</v>
      </c>
      <c r="L24" s="36">
        <f t="shared" si="0"/>
        <v>0</v>
      </c>
      <c r="M24" s="77">
        <f t="shared" si="1"/>
        <v>0</v>
      </c>
      <c r="N24" s="29"/>
      <c r="O24" s="29"/>
      <c r="P24" s="29"/>
    </row>
    <row r="25" spans="1:16" ht="15">
      <c r="A25" s="38">
        <v>49990</v>
      </c>
      <c r="B25" s="17">
        <v>90764</v>
      </c>
      <c r="C25" s="8" t="s">
        <v>144</v>
      </c>
      <c r="D25" s="17" t="s">
        <v>252</v>
      </c>
      <c r="E25" s="18" t="s">
        <v>106</v>
      </c>
      <c r="F25" s="18">
        <v>1</v>
      </c>
      <c r="G25" s="18" t="s">
        <v>109</v>
      </c>
      <c r="H25" s="18" t="s">
        <v>119</v>
      </c>
      <c r="I25" s="59"/>
      <c r="J25" s="59"/>
      <c r="K25" s="65">
        <v>1630</v>
      </c>
      <c r="L25" s="36">
        <f t="shared" si="0"/>
        <v>0</v>
      </c>
      <c r="M25" s="77">
        <f t="shared" si="1"/>
        <v>0</v>
      </c>
      <c r="N25" s="29"/>
      <c r="O25" s="29"/>
      <c r="P25" s="29"/>
    </row>
    <row r="26" spans="1:16" ht="15">
      <c r="A26" s="38">
        <v>99333</v>
      </c>
      <c r="B26" s="17">
        <v>49990</v>
      </c>
      <c r="C26" s="8" t="s">
        <v>145</v>
      </c>
      <c r="D26" s="3" t="s">
        <v>218</v>
      </c>
      <c r="E26" s="18" t="s">
        <v>106</v>
      </c>
      <c r="F26" s="18">
        <v>1</v>
      </c>
      <c r="G26" s="18" t="s">
        <v>109</v>
      </c>
      <c r="H26" s="18" t="s">
        <v>119</v>
      </c>
      <c r="I26" s="59"/>
      <c r="J26" s="59"/>
      <c r="K26" s="65">
        <v>1440</v>
      </c>
      <c r="L26" s="36">
        <f t="shared" si="0"/>
        <v>0</v>
      </c>
      <c r="M26" s="77">
        <f t="shared" si="1"/>
        <v>0</v>
      </c>
      <c r="N26" s="29"/>
      <c r="O26" s="29"/>
      <c r="P26" s="29"/>
    </row>
    <row r="27" spans="1:16" ht="15">
      <c r="A27" s="38">
        <v>165750</v>
      </c>
      <c r="B27" s="17">
        <v>126898</v>
      </c>
      <c r="C27" s="8" t="s">
        <v>122</v>
      </c>
      <c r="D27" s="3" t="s">
        <v>209</v>
      </c>
      <c r="E27" s="5" t="s">
        <v>106</v>
      </c>
      <c r="F27" s="5">
        <v>1</v>
      </c>
      <c r="G27" s="5" t="s">
        <v>109</v>
      </c>
      <c r="H27" s="5" t="s">
        <v>119</v>
      </c>
      <c r="I27" s="59"/>
      <c r="J27" s="59"/>
      <c r="K27" s="65">
        <v>440</v>
      </c>
      <c r="L27" s="36">
        <f t="shared" si="0"/>
        <v>0</v>
      </c>
      <c r="M27" s="77">
        <f t="shared" si="1"/>
        <v>0</v>
      </c>
      <c r="N27" s="29"/>
      <c r="O27" s="29"/>
      <c r="P27" s="29"/>
    </row>
    <row r="28" spans="1:16" ht="15">
      <c r="A28" s="38">
        <v>83741</v>
      </c>
      <c r="B28" s="17">
        <v>99333</v>
      </c>
      <c r="C28" s="8" t="s">
        <v>146</v>
      </c>
      <c r="D28" s="17" t="s">
        <v>254</v>
      </c>
      <c r="E28" s="18" t="s">
        <v>215</v>
      </c>
      <c r="F28" s="18">
        <v>1</v>
      </c>
      <c r="G28" s="18" t="s">
        <v>113</v>
      </c>
      <c r="H28" s="5" t="s">
        <v>120</v>
      </c>
      <c r="I28" s="59"/>
      <c r="J28" s="59"/>
      <c r="K28" s="65">
        <v>2930</v>
      </c>
      <c r="L28" s="36">
        <f t="shared" si="0"/>
        <v>0</v>
      </c>
      <c r="M28" s="77">
        <f t="shared" si="1"/>
        <v>0</v>
      </c>
      <c r="N28" s="29"/>
      <c r="O28" s="29"/>
      <c r="P28" s="29"/>
    </row>
    <row r="29" spans="1:16" ht="15">
      <c r="A29" s="38">
        <v>207769</v>
      </c>
      <c r="B29" s="3">
        <v>34212</v>
      </c>
      <c r="C29" s="8" t="s">
        <v>147</v>
      </c>
      <c r="D29" s="3" t="s">
        <v>7</v>
      </c>
      <c r="E29" s="18" t="s">
        <v>110</v>
      </c>
      <c r="F29" s="18">
        <v>1</v>
      </c>
      <c r="G29" s="18" t="s">
        <v>148</v>
      </c>
      <c r="H29" s="18" t="s">
        <v>239</v>
      </c>
      <c r="I29" s="59"/>
      <c r="J29" s="59"/>
      <c r="K29" s="65">
        <v>160</v>
      </c>
      <c r="L29" s="36">
        <f t="shared" si="0"/>
        <v>0</v>
      </c>
      <c r="M29" s="77">
        <f t="shared" si="1"/>
        <v>0</v>
      </c>
      <c r="N29" s="29"/>
      <c r="O29" s="29"/>
      <c r="P29" s="29"/>
    </row>
    <row r="30" spans="1:16" ht="15">
      <c r="A30" s="38">
        <v>75463</v>
      </c>
      <c r="B30" s="3">
        <v>46995</v>
      </c>
      <c r="C30" s="7" t="s">
        <v>149</v>
      </c>
      <c r="D30" s="3" t="s">
        <v>219</v>
      </c>
      <c r="E30" s="18" t="s">
        <v>106</v>
      </c>
      <c r="F30" s="18">
        <v>1</v>
      </c>
      <c r="G30" s="18" t="s">
        <v>109</v>
      </c>
      <c r="H30" s="18" t="s">
        <v>150</v>
      </c>
      <c r="I30" s="59"/>
      <c r="J30" s="59"/>
      <c r="K30" s="64">
        <v>85</v>
      </c>
      <c r="L30" s="36">
        <f t="shared" si="0"/>
        <v>0</v>
      </c>
      <c r="M30" s="77">
        <f t="shared" si="1"/>
        <v>0</v>
      </c>
      <c r="N30" s="29"/>
      <c r="O30" s="29"/>
      <c r="P30" s="29"/>
    </row>
    <row r="31" spans="1:16" s="15" customFormat="1" ht="15">
      <c r="A31" s="39">
        <v>62465</v>
      </c>
      <c r="B31" s="3">
        <v>207769</v>
      </c>
      <c r="C31" s="7" t="s">
        <v>151</v>
      </c>
      <c r="D31" s="3" t="s">
        <v>3</v>
      </c>
      <c r="E31" s="18" t="s">
        <v>108</v>
      </c>
      <c r="F31" s="18">
        <v>1</v>
      </c>
      <c r="G31" s="18" t="s">
        <v>109</v>
      </c>
      <c r="H31" s="18" t="s">
        <v>126</v>
      </c>
      <c r="I31" s="59"/>
      <c r="J31" s="59"/>
      <c r="K31" s="64">
        <v>8340</v>
      </c>
      <c r="L31" s="36">
        <f t="shared" si="0"/>
        <v>0</v>
      </c>
      <c r="M31" s="77">
        <f t="shared" si="1"/>
        <v>0</v>
      </c>
      <c r="N31" s="34"/>
      <c r="O31" s="34"/>
      <c r="P31" s="29"/>
    </row>
    <row r="32" spans="1:16" ht="15">
      <c r="A32" s="38">
        <v>2538</v>
      </c>
      <c r="B32" s="3">
        <v>75463</v>
      </c>
      <c r="C32" s="8" t="s">
        <v>153</v>
      </c>
      <c r="D32" s="3" t="s">
        <v>24</v>
      </c>
      <c r="E32" s="18" t="s">
        <v>106</v>
      </c>
      <c r="F32" s="18">
        <v>1</v>
      </c>
      <c r="G32" s="18" t="s">
        <v>109</v>
      </c>
      <c r="H32" s="18" t="s">
        <v>152</v>
      </c>
      <c r="I32" s="59"/>
      <c r="J32" s="59"/>
      <c r="K32" s="65">
        <v>370</v>
      </c>
      <c r="L32" s="36">
        <f t="shared" si="0"/>
        <v>0</v>
      </c>
      <c r="M32" s="77">
        <f t="shared" si="1"/>
        <v>0</v>
      </c>
      <c r="N32" s="29"/>
      <c r="O32" s="29"/>
      <c r="P32" s="29"/>
    </row>
    <row r="33" spans="1:16" ht="25.5">
      <c r="A33" s="38">
        <v>93746</v>
      </c>
      <c r="B33" s="23">
        <v>2472</v>
      </c>
      <c r="C33" s="31" t="s">
        <v>155</v>
      </c>
      <c r="D33" s="23" t="s">
        <v>241</v>
      </c>
      <c r="E33" s="25" t="s">
        <v>154</v>
      </c>
      <c r="F33" s="26">
        <v>1</v>
      </c>
      <c r="G33" s="26" t="s">
        <v>109</v>
      </c>
      <c r="H33" s="24" t="s">
        <v>240</v>
      </c>
      <c r="I33" s="60"/>
      <c r="J33" s="60"/>
      <c r="K33" s="71">
        <v>2</v>
      </c>
      <c r="L33" s="36">
        <f t="shared" si="0"/>
        <v>0</v>
      </c>
      <c r="M33" s="77">
        <f t="shared" si="1"/>
        <v>0</v>
      </c>
      <c r="N33" s="29"/>
      <c r="O33" s="29"/>
      <c r="P33" s="29"/>
    </row>
    <row r="34" spans="1:16" ht="15">
      <c r="A34" s="38">
        <v>243484</v>
      </c>
      <c r="B34" s="3">
        <v>2538</v>
      </c>
      <c r="C34" s="8" t="s">
        <v>157</v>
      </c>
      <c r="D34" s="3" t="s">
        <v>220</v>
      </c>
      <c r="E34" s="18" t="s">
        <v>106</v>
      </c>
      <c r="F34" s="18">
        <v>1</v>
      </c>
      <c r="G34" s="18" t="s">
        <v>109</v>
      </c>
      <c r="H34" s="18" t="s">
        <v>156</v>
      </c>
      <c r="I34" s="59"/>
      <c r="J34" s="59"/>
      <c r="K34" s="65">
        <v>120</v>
      </c>
      <c r="L34" s="36">
        <f t="shared" si="0"/>
        <v>0</v>
      </c>
      <c r="M34" s="77">
        <f t="shared" si="1"/>
        <v>0</v>
      </c>
      <c r="N34" s="29"/>
      <c r="O34" s="29"/>
      <c r="P34" s="29"/>
    </row>
    <row r="35" spans="1:16" ht="15">
      <c r="A35" s="38">
        <v>218183</v>
      </c>
      <c r="B35" s="3">
        <v>93746</v>
      </c>
      <c r="C35" s="7" t="s">
        <v>159</v>
      </c>
      <c r="D35" s="3" t="s">
        <v>1</v>
      </c>
      <c r="E35" s="18" t="s">
        <v>106</v>
      </c>
      <c r="F35" s="18">
        <v>1</v>
      </c>
      <c r="G35" s="18" t="s">
        <v>128</v>
      </c>
      <c r="H35" s="18" t="s">
        <v>158</v>
      </c>
      <c r="I35" s="59"/>
      <c r="J35" s="59"/>
      <c r="K35" s="64">
        <v>4350</v>
      </c>
      <c r="L35" s="36">
        <f t="shared" si="0"/>
        <v>0</v>
      </c>
      <c r="M35" s="77">
        <f t="shared" si="1"/>
        <v>0</v>
      </c>
      <c r="N35" s="29"/>
      <c r="O35" s="29"/>
      <c r="P35" s="29"/>
    </row>
    <row r="36" spans="1:16" ht="15">
      <c r="A36" s="38">
        <v>250742</v>
      </c>
      <c r="B36" s="3">
        <v>484</v>
      </c>
      <c r="C36" s="8" t="s">
        <v>160</v>
      </c>
      <c r="D36" s="3" t="s">
        <v>15</v>
      </c>
      <c r="E36" s="18" t="s">
        <v>106</v>
      </c>
      <c r="F36" s="18">
        <v>1</v>
      </c>
      <c r="G36" s="5" t="s">
        <v>109</v>
      </c>
      <c r="H36" s="5" t="s">
        <v>221</v>
      </c>
      <c r="I36" s="59"/>
      <c r="J36" s="59"/>
      <c r="K36" s="65">
        <v>360</v>
      </c>
      <c r="L36" s="36">
        <f t="shared" si="0"/>
        <v>0</v>
      </c>
      <c r="M36" s="77">
        <f t="shared" si="1"/>
        <v>0</v>
      </c>
      <c r="N36" s="29"/>
      <c r="O36" s="29"/>
      <c r="P36" s="29"/>
    </row>
    <row r="37" spans="1:16" ht="15">
      <c r="A37" s="38">
        <v>58746</v>
      </c>
      <c r="B37" s="17">
        <v>9210</v>
      </c>
      <c r="C37" s="7" t="s">
        <v>165</v>
      </c>
      <c r="D37" s="3" t="s">
        <v>224</v>
      </c>
      <c r="E37" s="18" t="s">
        <v>106</v>
      </c>
      <c r="F37" s="18">
        <v>1</v>
      </c>
      <c r="G37" s="18" t="s">
        <v>109</v>
      </c>
      <c r="H37" s="18" t="s">
        <v>123</v>
      </c>
      <c r="I37" s="59"/>
      <c r="J37" s="59"/>
      <c r="K37" s="64">
        <v>340</v>
      </c>
      <c r="L37" s="36">
        <f aca="true" t="shared" si="2" ref="L37:L68">K37*I37</f>
        <v>0</v>
      </c>
      <c r="M37" s="77">
        <f aca="true" t="shared" si="3" ref="M37:M71">K37*J37</f>
        <v>0</v>
      </c>
      <c r="N37" s="29"/>
      <c r="O37" s="29"/>
      <c r="P37" s="29"/>
    </row>
    <row r="38" spans="1:16" ht="15">
      <c r="A38" s="38">
        <v>231686</v>
      </c>
      <c r="B38" s="3">
        <v>85733</v>
      </c>
      <c r="C38" s="12" t="s">
        <v>161</v>
      </c>
      <c r="D38" s="3" t="s">
        <v>5</v>
      </c>
      <c r="E38" s="18" t="s">
        <v>106</v>
      </c>
      <c r="F38" s="18">
        <v>1</v>
      </c>
      <c r="G38" s="18" t="s">
        <v>109</v>
      </c>
      <c r="H38" s="18" t="s">
        <v>120</v>
      </c>
      <c r="I38" s="59"/>
      <c r="J38" s="59"/>
      <c r="K38" s="68">
        <v>690</v>
      </c>
      <c r="L38" s="36">
        <f t="shared" si="2"/>
        <v>0</v>
      </c>
      <c r="M38" s="77">
        <f t="shared" si="3"/>
        <v>0</v>
      </c>
      <c r="N38" s="29"/>
      <c r="O38" s="29"/>
      <c r="P38" s="29"/>
    </row>
    <row r="39" spans="1:16" ht="15">
      <c r="A39" s="38">
        <v>498</v>
      </c>
      <c r="B39" s="3">
        <v>1946</v>
      </c>
      <c r="C39" s="13" t="s">
        <v>162</v>
      </c>
      <c r="D39" s="3" t="s">
        <v>222</v>
      </c>
      <c r="E39" s="18" t="s">
        <v>106</v>
      </c>
      <c r="F39" s="18">
        <v>1</v>
      </c>
      <c r="G39" s="18" t="s">
        <v>109</v>
      </c>
      <c r="H39" s="18" t="s">
        <v>156</v>
      </c>
      <c r="I39" s="59"/>
      <c r="J39" s="59"/>
      <c r="K39" s="69">
        <v>140</v>
      </c>
      <c r="L39" s="36">
        <f t="shared" si="2"/>
        <v>0</v>
      </c>
      <c r="M39" s="77">
        <f t="shared" si="3"/>
        <v>0</v>
      </c>
      <c r="N39" s="29"/>
      <c r="O39" s="29"/>
      <c r="P39" s="29"/>
    </row>
    <row r="40" spans="1:16" ht="15">
      <c r="A40" s="38">
        <v>502</v>
      </c>
      <c r="B40" s="17">
        <v>58746</v>
      </c>
      <c r="C40" s="8" t="s">
        <v>164</v>
      </c>
      <c r="D40" s="17" t="s">
        <v>223</v>
      </c>
      <c r="E40" s="18" t="s">
        <v>163</v>
      </c>
      <c r="F40" s="18">
        <v>1</v>
      </c>
      <c r="G40" s="18" t="s">
        <v>109</v>
      </c>
      <c r="H40" s="18" t="s">
        <v>248</v>
      </c>
      <c r="I40" s="59"/>
      <c r="J40" s="59"/>
      <c r="K40" s="65">
        <v>890</v>
      </c>
      <c r="L40" s="36">
        <f t="shared" si="2"/>
        <v>0</v>
      </c>
      <c r="M40" s="77">
        <f t="shared" si="3"/>
        <v>0</v>
      </c>
      <c r="N40" s="29"/>
      <c r="O40" s="29"/>
      <c r="P40" s="29"/>
    </row>
    <row r="41" spans="1:16" ht="15">
      <c r="A41" s="38">
        <v>2684</v>
      </c>
      <c r="B41" s="3">
        <v>203092</v>
      </c>
      <c r="C41" s="7" t="s">
        <v>238</v>
      </c>
      <c r="D41" s="3" t="s">
        <v>236</v>
      </c>
      <c r="E41" s="5" t="s">
        <v>201</v>
      </c>
      <c r="F41" s="5">
        <v>1</v>
      </c>
      <c r="G41" s="5" t="s">
        <v>180</v>
      </c>
      <c r="H41" s="5" t="s">
        <v>237</v>
      </c>
      <c r="I41" s="59"/>
      <c r="J41" s="59"/>
      <c r="K41" s="64">
        <v>100</v>
      </c>
      <c r="L41" s="36">
        <f t="shared" si="2"/>
        <v>0</v>
      </c>
      <c r="M41" s="77">
        <f t="shared" si="3"/>
        <v>0</v>
      </c>
      <c r="N41" s="29"/>
      <c r="O41" s="29"/>
      <c r="P41" s="29"/>
    </row>
    <row r="42" spans="1:16" ht="15">
      <c r="A42" s="40">
        <v>544</v>
      </c>
      <c r="B42" s="17">
        <v>498</v>
      </c>
      <c r="C42" s="8" t="s">
        <v>166</v>
      </c>
      <c r="D42" s="17" t="s">
        <v>225</v>
      </c>
      <c r="E42" s="18" t="s">
        <v>106</v>
      </c>
      <c r="F42" s="18">
        <v>1</v>
      </c>
      <c r="G42" s="18" t="s">
        <v>109</v>
      </c>
      <c r="H42" s="5" t="s">
        <v>134</v>
      </c>
      <c r="I42" s="59"/>
      <c r="J42" s="59"/>
      <c r="K42" s="65">
        <v>1350</v>
      </c>
      <c r="L42" s="36">
        <f t="shared" si="2"/>
        <v>0</v>
      </c>
      <c r="M42" s="77">
        <f t="shared" si="3"/>
        <v>0</v>
      </c>
      <c r="N42" s="29"/>
      <c r="O42" s="29"/>
      <c r="P42" s="29"/>
    </row>
    <row r="43" spans="1:16" ht="15">
      <c r="A43" s="38">
        <v>94763</v>
      </c>
      <c r="B43" s="17">
        <v>502</v>
      </c>
      <c r="C43" s="7" t="s">
        <v>169</v>
      </c>
      <c r="D43" s="17" t="s">
        <v>16</v>
      </c>
      <c r="E43" s="18" t="s">
        <v>106</v>
      </c>
      <c r="F43" s="18">
        <v>1</v>
      </c>
      <c r="G43" s="18" t="s">
        <v>109</v>
      </c>
      <c r="H43" s="18" t="s">
        <v>120</v>
      </c>
      <c r="I43" s="59"/>
      <c r="J43" s="59"/>
      <c r="K43" s="64">
        <v>560</v>
      </c>
      <c r="L43" s="36">
        <f t="shared" si="2"/>
        <v>0</v>
      </c>
      <c r="M43" s="77">
        <f t="shared" si="3"/>
        <v>0</v>
      </c>
      <c r="N43" s="29"/>
      <c r="O43" s="29"/>
      <c r="P43" s="29"/>
    </row>
    <row r="44" spans="1:16" ht="15">
      <c r="A44" s="38">
        <v>85071</v>
      </c>
      <c r="B44" s="3">
        <v>2684</v>
      </c>
      <c r="C44" s="7" t="s">
        <v>169</v>
      </c>
      <c r="D44" s="3" t="s">
        <v>226</v>
      </c>
      <c r="E44" s="18" t="s">
        <v>167</v>
      </c>
      <c r="F44" s="18">
        <v>1</v>
      </c>
      <c r="G44" s="18" t="s">
        <v>148</v>
      </c>
      <c r="H44" s="18" t="s">
        <v>168</v>
      </c>
      <c r="I44" s="59"/>
      <c r="J44" s="59"/>
      <c r="K44" s="64">
        <v>40</v>
      </c>
      <c r="L44" s="36">
        <f t="shared" si="2"/>
        <v>0</v>
      </c>
      <c r="M44" s="77">
        <f t="shared" si="3"/>
        <v>0</v>
      </c>
      <c r="N44" s="29"/>
      <c r="O44" s="29"/>
      <c r="P44" s="29"/>
    </row>
    <row r="45" spans="1:16" ht="15">
      <c r="A45" s="38">
        <v>536</v>
      </c>
      <c r="B45" s="17">
        <v>94763</v>
      </c>
      <c r="C45" s="8" t="s">
        <v>170</v>
      </c>
      <c r="D45" s="17" t="s">
        <v>227</v>
      </c>
      <c r="E45" s="18" t="s">
        <v>106</v>
      </c>
      <c r="F45" s="18">
        <v>1</v>
      </c>
      <c r="G45" s="18" t="s">
        <v>109</v>
      </c>
      <c r="H45" s="18" t="s">
        <v>117</v>
      </c>
      <c r="I45" s="59"/>
      <c r="J45" s="59"/>
      <c r="K45" s="65">
        <v>1120</v>
      </c>
      <c r="L45" s="36">
        <f t="shared" si="2"/>
        <v>0</v>
      </c>
      <c r="M45" s="77">
        <f t="shared" si="3"/>
        <v>0</v>
      </c>
      <c r="N45" s="29"/>
      <c r="O45" s="29"/>
      <c r="P45" s="29"/>
    </row>
    <row r="46" spans="1:16" ht="16.5" customHeight="1">
      <c r="A46" s="38">
        <v>254042</v>
      </c>
      <c r="B46" s="17">
        <v>31407</v>
      </c>
      <c r="C46" s="30" t="s">
        <v>173</v>
      </c>
      <c r="D46" s="17" t="s">
        <v>21</v>
      </c>
      <c r="E46" s="18" t="s">
        <v>171</v>
      </c>
      <c r="F46" s="18">
        <v>1</v>
      </c>
      <c r="G46" s="18" t="s">
        <v>109</v>
      </c>
      <c r="H46" s="18" t="s">
        <v>172</v>
      </c>
      <c r="I46" s="59"/>
      <c r="J46" s="59"/>
      <c r="K46" s="70">
        <v>22200</v>
      </c>
      <c r="L46" s="36">
        <f t="shared" si="2"/>
        <v>0</v>
      </c>
      <c r="M46" s="77">
        <f t="shared" si="3"/>
        <v>0</v>
      </c>
      <c r="N46" s="33"/>
      <c r="O46" s="33"/>
      <c r="P46" s="29"/>
    </row>
    <row r="47" spans="1:16" ht="15">
      <c r="A47" s="38">
        <v>240815</v>
      </c>
      <c r="B47" s="17">
        <v>536</v>
      </c>
      <c r="C47" s="8" t="s">
        <v>174</v>
      </c>
      <c r="D47" s="17" t="s">
        <v>12</v>
      </c>
      <c r="E47" s="18" t="s">
        <v>106</v>
      </c>
      <c r="F47" s="18">
        <v>1</v>
      </c>
      <c r="G47" s="18" t="s">
        <v>109</v>
      </c>
      <c r="H47" s="18" t="s">
        <v>156</v>
      </c>
      <c r="I47" s="59"/>
      <c r="J47" s="59"/>
      <c r="K47" s="65">
        <v>2620</v>
      </c>
      <c r="L47" s="36">
        <f t="shared" si="2"/>
        <v>0</v>
      </c>
      <c r="M47" s="77">
        <f t="shared" si="3"/>
        <v>0</v>
      </c>
      <c r="N47" s="29"/>
      <c r="O47" s="29"/>
      <c r="P47" s="29"/>
    </row>
    <row r="48" spans="1:16" ht="15">
      <c r="A48" s="38">
        <v>876</v>
      </c>
      <c r="B48" s="3">
        <v>79081</v>
      </c>
      <c r="C48" s="8" t="s">
        <v>205</v>
      </c>
      <c r="D48" s="3" t="s">
        <v>242</v>
      </c>
      <c r="E48" s="5" t="s">
        <v>106</v>
      </c>
      <c r="F48" s="5">
        <v>1</v>
      </c>
      <c r="G48" s="5" t="s">
        <v>128</v>
      </c>
      <c r="H48" s="5" t="s">
        <v>123</v>
      </c>
      <c r="I48" s="59"/>
      <c r="J48" s="59"/>
      <c r="K48" s="65">
        <v>3320</v>
      </c>
      <c r="L48" s="36">
        <f t="shared" si="2"/>
        <v>0</v>
      </c>
      <c r="M48" s="77">
        <f t="shared" si="3"/>
        <v>0</v>
      </c>
      <c r="N48" s="29"/>
      <c r="O48" s="29"/>
      <c r="P48" s="29"/>
    </row>
    <row r="49" spans="1:16" ht="15">
      <c r="A49" s="38">
        <v>55911</v>
      </c>
      <c r="B49" s="23">
        <v>10081</v>
      </c>
      <c r="C49" s="14" t="s">
        <v>175</v>
      </c>
      <c r="D49" s="23" t="s">
        <v>22</v>
      </c>
      <c r="E49" s="26" t="s">
        <v>185</v>
      </c>
      <c r="F49" s="26">
        <v>1</v>
      </c>
      <c r="G49" s="26" t="s">
        <v>113</v>
      </c>
      <c r="H49" s="26">
        <v>10</v>
      </c>
      <c r="I49" s="60"/>
      <c r="J49" s="60"/>
      <c r="K49" s="73">
        <v>500</v>
      </c>
      <c r="L49" s="36">
        <f t="shared" si="2"/>
        <v>0</v>
      </c>
      <c r="M49" s="77">
        <f t="shared" si="3"/>
        <v>0</v>
      </c>
      <c r="N49" s="29"/>
      <c r="O49" s="29"/>
      <c r="P49" s="29"/>
    </row>
    <row r="50" spans="1:16" ht="15">
      <c r="A50" s="38">
        <v>18167</v>
      </c>
      <c r="B50" s="3">
        <v>10080</v>
      </c>
      <c r="C50" s="8" t="s">
        <v>175</v>
      </c>
      <c r="D50" s="3" t="s">
        <v>25</v>
      </c>
      <c r="E50" s="26" t="s">
        <v>185</v>
      </c>
      <c r="F50" s="26">
        <v>1</v>
      </c>
      <c r="G50" s="26" t="s">
        <v>113</v>
      </c>
      <c r="H50" s="26">
        <v>10</v>
      </c>
      <c r="I50" s="59"/>
      <c r="J50" s="59"/>
      <c r="K50" s="65">
        <v>430</v>
      </c>
      <c r="L50" s="36">
        <f t="shared" si="2"/>
        <v>0</v>
      </c>
      <c r="M50" s="77">
        <f t="shared" si="3"/>
        <v>0</v>
      </c>
      <c r="N50" s="29"/>
      <c r="O50" s="29"/>
      <c r="P50" s="29"/>
    </row>
    <row r="51" spans="1:16" ht="15">
      <c r="A51" s="38">
        <v>42591</v>
      </c>
      <c r="B51" s="17">
        <v>187607</v>
      </c>
      <c r="C51" s="12" t="s">
        <v>176</v>
      </c>
      <c r="D51" s="17" t="s">
        <v>263</v>
      </c>
      <c r="E51" s="18" t="s">
        <v>106</v>
      </c>
      <c r="F51" s="18">
        <v>1</v>
      </c>
      <c r="G51" s="18" t="s">
        <v>109</v>
      </c>
      <c r="H51" s="5" t="s">
        <v>199</v>
      </c>
      <c r="I51" s="59"/>
      <c r="J51" s="59"/>
      <c r="K51" s="68">
        <v>1780</v>
      </c>
      <c r="L51" s="36">
        <f t="shared" si="2"/>
        <v>0</v>
      </c>
      <c r="M51" s="77">
        <f t="shared" si="3"/>
        <v>0</v>
      </c>
      <c r="N51" s="29"/>
      <c r="O51" s="29"/>
      <c r="P51" s="29"/>
    </row>
    <row r="52" spans="1:16" ht="15">
      <c r="A52" s="38">
        <v>44357</v>
      </c>
      <c r="B52" s="17">
        <v>876</v>
      </c>
      <c r="C52" s="12" t="s">
        <v>177</v>
      </c>
      <c r="D52" s="17" t="s">
        <v>228</v>
      </c>
      <c r="E52" s="18" t="s">
        <v>178</v>
      </c>
      <c r="F52" s="18">
        <v>1</v>
      </c>
      <c r="G52" s="18" t="s">
        <v>109</v>
      </c>
      <c r="H52" s="18" t="s">
        <v>247</v>
      </c>
      <c r="I52" s="59"/>
      <c r="J52" s="59"/>
      <c r="K52" s="68">
        <v>2250</v>
      </c>
      <c r="L52" s="36">
        <f t="shared" si="2"/>
        <v>0</v>
      </c>
      <c r="M52" s="77">
        <f t="shared" si="3"/>
        <v>0</v>
      </c>
      <c r="N52" s="29"/>
      <c r="O52" s="29"/>
      <c r="P52" s="29"/>
    </row>
    <row r="53" spans="1:16" ht="15">
      <c r="A53" s="41">
        <v>248634</v>
      </c>
      <c r="B53" s="17">
        <v>544</v>
      </c>
      <c r="C53" s="8" t="s">
        <v>256</v>
      </c>
      <c r="D53" s="17" t="s">
        <v>255</v>
      </c>
      <c r="E53" s="18" t="s">
        <v>106</v>
      </c>
      <c r="F53" s="18">
        <v>1</v>
      </c>
      <c r="G53" s="18" t="s">
        <v>109</v>
      </c>
      <c r="H53" s="18" t="s">
        <v>253</v>
      </c>
      <c r="I53" s="59"/>
      <c r="J53" s="59"/>
      <c r="K53" s="65">
        <v>200</v>
      </c>
      <c r="L53" s="36">
        <f t="shared" si="2"/>
        <v>0</v>
      </c>
      <c r="M53" s="77">
        <f t="shared" si="3"/>
        <v>0</v>
      </c>
      <c r="N53" s="29"/>
      <c r="O53" s="29"/>
      <c r="P53" s="29"/>
    </row>
    <row r="54" spans="1:16" s="15" customFormat="1" ht="15">
      <c r="A54" s="42">
        <v>107938</v>
      </c>
      <c r="B54" s="3">
        <v>10079</v>
      </c>
      <c r="C54" s="28" t="s">
        <v>179</v>
      </c>
      <c r="D54" s="3" t="s">
        <v>19</v>
      </c>
      <c r="E54" s="26" t="s">
        <v>185</v>
      </c>
      <c r="F54" s="26">
        <v>1</v>
      </c>
      <c r="G54" s="26" t="s">
        <v>113</v>
      </c>
      <c r="H54" s="26">
        <v>10</v>
      </c>
      <c r="I54" s="59"/>
      <c r="J54" s="59"/>
      <c r="K54" s="72">
        <v>1400</v>
      </c>
      <c r="L54" s="36">
        <f t="shared" si="2"/>
        <v>0</v>
      </c>
      <c r="M54" s="77">
        <f t="shared" si="3"/>
        <v>0</v>
      </c>
      <c r="N54" s="34"/>
      <c r="O54" s="34"/>
      <c r="P54" s="29"/>
    </row>
    <row r="55" spans="1:16" ht="15">
      <c r="A55" s="38">
        <v>249212</v>
      </c>
      <c r="B55" s="17">
        <v>91255</v>
      </c>
      <c r="C55" s="13" t="s">
        <v>179</v>
      </c>
      <c r="D55" s="17" t="s">
        <v>249</v>
      </c>
      <c r="E55" s="18" t="s">
        <v>110</v>
      </c>
      <c r="F55" s="18">
        <v>1</v>
      </c>
      <c r="G55" s="18" t="s">
        <v>113</v>
      </c>
      <c r="H55" s="18" t="s">
        <v>250</v>
      </c>
      <c r="I55" s="59"/>
      <c r="J55" s="59"/>
      <c r="K55" s="69">
        <v>3190</v>
      </c>
      <c r="L55" s="36">
        <f t="shared" si="2"/>
        <v>0</v>
      </c>
      <c r="M55" s="77">
        <f t="shared" si="3"/>
        <v>0</v>
      </c>
      <c r="N55" s="29"/>
      <c r="O55" s="29"/>
      <c r="P55" s="29"/>
    </row>
    <row r="56" spans="1:16" ht="15">
      <c r="A56" s="38">
        <v>9709</v>
      </c>
      <c r="B56" s="3">
        <v>91249</v>
      </c>
      <c r="C56" s="13" t="s">
        <v>179</v>
      </c>
      <c r="D56" s="3" t="s">
        <v>20</v>
      </c>
      <c r="E56" s="26" t="s">
        <v>185</v>
      </c>
      <c r="F56" s="18">
        <v>1</v>
      </c>
      <c r="G56" s="18" t="s">
        <v>113</v>
      </c>
      <c r="H56" s="18">
        <v>5</v>
      </c>
      <c r="I56" s="59"/>
      <c r="J56" s="59"/>
      <c r="K56" s="69">
        <v>1140</v>
      </c>
      <c r="L56" s="36">
        <f t="shared" si="2"/>
        <v>0</v>
      </c>
      <c r="M56" s="77">
        <f t="shared" si="3"/>
        <v>0</v>
      </c>
      <c r="N56" s="29"/>
      <c r="O56" s="29"/>
      <c r="P56" s="29"/>
    </row>
    <row r="57" spans="1:16" ht="15">
      <c r="A57" s="38">
        <v>94882</v>
      </c>
      <c r="B57" s="17">
        <v>55911</v>
      </c>
      <c r="C57" s="13" t="s">
        <v>182</v>
      </c>
      <c r="D57" s="17" t="s">
        <v>11</v>
      </c>
      <c r="E57" s="18" t="s">
        <v>181</v>
      </c>
      <c r="F57" s="18">
        <v>1</v>
      </c>
      <c r="G57" s="18" t="s">
        <v>180</v>
      </c>
      <c r="H57" s="18" t="s">
        <v>114</v>
      </c>
      <c r="I57" s="59"/>
      <c r="J57" s="59"/>
      <c r="K57" s="69">
        <v>460</v>
      </c>
      <c r="L57" s="36">
        <f t="shared" si="2"/>
        <v>0</v>
      </c>
      <c r="M57" s="77">
        <f t="shared" si="3"/>
        <v>0</v>
      </c>
      <c r="N57" s="29"/>
      <c r="O57" s="29"/>
      <c r="P57" s="29"/>
    </row>
    <row r="58" spans="1:16" ht="15">
      <c r="A58" s="38">
        <v>161371</v>
      </c>
      <c r="B58" s="17">
        <v>18167</v>
      </c>
      <c r="C58" s="13" t="s">
        <v>183</v>
      </c>
      <c r="D58" s="17" t="s">
        <v>17</v>
      </c>
      <c r="E58" s="18" t="s">
        <v>106</v>
      </c>
      <c r="F58" s="18">
        <v>1</v>
      </c>
      <c r="G58" s="18" t="s">
        <v>109</v>
      </c>
      <c r="H58" s="5" t="s">
        <v>200</v>
      </c>
      <c r="I58" s="59"/>
      <c r="J58" s="59"/>
      <c r="K58" s="69">
        <v>460</v>
      </c>
      <c r="L58" s="36">
        <f t="shared" si="2"/>
        <v>0</v>
      </c>
      <c r="M58" s="77">
        <f t="shared" si="3"/>
        <v>0</v>
      </c>
      <c r="N58" s="29"/>
      <c r="O58" s="29"/>
      <c r="P58" s="29"/>
    </row>
    <row r="59" spans="1:16" ht="15">
      <c r="A59" s="38">
        <v>610</v>
      </c>
      <c r="B59" s="17">
        <v>42591</v>
      </c>
      <c r="C59" s="12" t="s">
        <v>184</v>
      </c>
      <c r="D59" s="17" t="s">
        <v>4</v>
      </c>
      <c r="E59" s="18" t="s">
        <v>185</v>
      </c>
      <c r="F59" s="18">
        <v>1</v>
      </c>
      <c r="G59" s="18" t="s">
        <v>109</v>
      </c>
      <c r="H59" s="5">
        <v>4</v>
      </c>
      <c r="I59" s="59"/>
      <c r="J59" s="59"/>
      <c r="K59" s="68">
        <v>1080</v>
      </c>
      <c r="L59" s="36">
        <f t="shared" si="2"/>
        <v>0</v>
      </c>
      <c r="M59" s="77">
        <f t="shared" si="3"/>
        <v>0</v>
      </c>
      <c r="N59" s="29"/>
      <c r="O59" s="29"/>
      <c r="P59" s="29"/>
    </row>
    <row r="60" spans="1:16" ht="15">
      <c r="A60" s="38">
        <v>31385</v>
      </c>
      <c r="B60" s="17">
        <v>44357</v>
      </c>
      <c r="C60" s="13" t="s">
        <v>186</v>
      </c>
      <c r="D60" s="17" t="s">
        <v>2</v>
      </c>
      <c r="E60" s="18" t="s">
        <v>106</v>
      </c>
      <c r="F60" s="18">
        <v>1</v>
      </c>
      <c r="G60" s="18" t="s">
        <v>109</v>
      </c>
      <c r="H60" s="18" t="s">
        <v>134</v>
      </c>
      <c r="I60" s="59"/>
      <c r="J60" s="59"/>
      <c r="K60" s="69">
        <v>240</v>
      </c>
      <c r="L60" s="36">
        <f t="shared" si="2"/>
        <v>0</v>
      </c>
      <c r="M60" s="77">
        <f t="shared" si="3"/>
        <v>0</v>
      </c>
      <c r="N60" s="29"/>
      <c r="O60" s="29"/>
      <c r="P60" s="29"/>
    </row>
    <row r="61" spans="1:16" ht="15">
      <c r="A61" s="38">
        <v>216469</v>
      </c>
      <c r="B61" s="3">
        <v>87822</v>
      </c>
      <c r="C61" s="7" t="s">
        <v>190</v>
      </c>
      <c r="D61" s="3" t="s">
        <v>187</v>
      </c>
      <c r="E61" s="5" t="s">
        <v>106</v>
      </c>
      <c r="F61" s="5">
        <v>1</v>
      </c>
      <c r="G61" s="5" t="s">
        <v>128</v>
      </c>
      <c r="H61" s="5" t="s">
        <v>246</v>
      </c>
      <c r="I61" s="59"/>
      <c r="J61" s="59"/>
      <c r="K61" s="64">
        <v>640</v>
      </c>
      <c r="L61" s="36">
        <f t="shared" si="2"/>
        <v>0</v>
      </c>
      <c r="M61" s="77">
        <f t="shared" si="3"/>
        <v>0</v>
      </c>
      <c r="N61" s="29"/>
      <c r="O61" s="29"/>
      <c r="P61" s="29"/>
    </row>
    <row r="62" spans="1:16" ht="15">
      <c r="A62" s="38">
        <v>91836</v>
      </c>
      <c r="B62" s="17">
        <v>94176</v>
      </c>
      <c r="C62" s="7" t="s">
        <v>188</v>
      </c>
      <c r="D62" s="17" t="s">
        <v>14</v>
      </c>
      <c r="E62" s="18" t="s">
        <v>163</v>
      </c>
      <c r="F62" s="18">
        <v>1</v>
      </c>
      <c r="G62" s="18" t="s">
        <v>109</v>
      </c>
      <c r="H62" s="18" t="s">
        <v>189</v>
      </c>
      <c r="I62" s="59"/>
      <c r="J62" s="59"/>
      <c r="K62" s="64">
        <v>490</v>
      </c>
      <c r="L62" s="36">
        <f t="shared" si="2"/>
        <v>0</v>
      </c>
      <c r="M62" s="77">
        <f t="shared" si="3"/>
        <v>0</v>
      </c>
      <c r="N62" s="29"/>
      <c r="O62" s="29"/>
      <c r="P62" s="29"/>
    </row>
    <row r="63" spans="1:16" ht="15">
      <c r="A63" s="38">
        <v>32087</v>
      </c>
      <c r="B63" s="17">
        <v>9709</v>
      </c>
      <c r="C63" s="30" t="s">
        <v>191</v>
      </c>
      <c r="D63" s="17" t="s">
        <v>229</v>
      </c>
      <c r="E63" s="18" t="s">
        <v>163</v>
      </c>
      <c r="F63" s="18">
        <v>1</v>
      </c>
      <c r="G63" s="18" t="s">
        <v>109</v>
      </c>
      <c r="H63" s="18" t="s">
        <v>189</v>
      </c>
      <c r="I63" s="59"/>
      <c r="J63" s="59"/>
      <c r="K63" s="70">
        <v>2070</v>
      </c>
      <c r="L63" s="36">
        <f t="shared" si="2"/>
        <v>0</v>
      </c>
      <c r="M63" s="77">
        <f t="shared" si="3"/>
        <v>0</v>
      </c>
      <c r="N63" s="29"/>
      <c r="O63" s="29"/>
      <c r="P63" s="29"/>
    </row>
    <row r="64" spans="1:16" s="15" customFormat="1" ht="15">
      <c r="A64" s="43">
        <v>237705</v>
      </c>
      <c r="B64" s="17">
        <v>94882</v>
      </c>
      <c r="C64" s="8" t="s">
        <v>191</v>
      </c>
      <c r="D64" s="17" t="s">
        <v>230</v>
      </c>
      <c r="E64" s="18" t="s">
        <v>163</v>
      </c>
      <c r="F64" s="18">
        <v>1</v>
      </c>
      <c r="G64" s="18" t="s">
        <v>109</v>
      </c>
      <c r="H64" s="18" t="s">
        <v>189</v>
      </c>
      <c r="I64" s="59"/>
      <c r="J64" s="59"/>
      <c r="K64" s="65">
        <v>240</v>
      </c>
      <c r="L64" s="36">
        <f t="shared" si="2"/>
        <v>0</v>
      </c>
      <c r="M64" s="77">
        <f t="shared" si="3"/>
        <v>0</v>
      </c>
      <c r="N64" s="34"/>
      <c r="O64" s="34"/>
      <c r="P64" s="29"/>
    </row>
    <row r="65" spans="1:16" ht="15">
      <c r="A65" s="38">
        <v>54539</v>
      </c>
      <c r="B65" s="3">
        <v>161371</v>
      </c>
      <c r="C65" s="27" t="s">
        <v>192</v>
      </c>
      <c r="D65" s="3" t="s">
        <v>6</v>
      </c>
      <c r="E65" s="86" t="s">
        <v>163</v>
      </c>
      <c r="F65" s="86">
        <v>1</v>
      </c>
      <c r="G65" s="86" t="s">
        <v>109</v>
      </c>
      <c r="H65" s="86" t="s">
        <v>231</v>
      </c>
      <c r="I65" s="59"/>
      <c r="J65" s="59"/>
      <c r="K65" s="67">
        <v>490</v>
      </c>
      <c r="L65" s="36">
        <f t="shared" si="2"/>
        <v>0</v>
      </c>
      <c r="M65" s="77">
        <f t="shared" si="3"/>
        <v>0</v>
      </c>
      <c r="N65" s="33"/>
      <c r="O65" s="33"/>
      <c r="P65" s="29"/>
    </row>
    <row r="66" spans="1:16" s="11" customFormat="1" ht="15">
      <c r="A66" s="44">
        <v>203092</v>
      </c>
      <c r="B66" s="17">
        <v>610</v>
      </c>
      <c r="C66" s="7" t="s">
        <v>193</v>
      </c>
      <c r="D66" s="17" t="s">
        <v>232</v>
      </c>
      <c r="E66" s="18" t="s">
        <v>106</v>
      </c>
      <c r="F66" s="18">
        <v>1</v>
      </c>
      <c r="G66" s="18" t="s">
        <v>113</v>
      </c>
      <c r="H66" s="18" t="s">
        <v>134</v>
      </c>
      <c r="I66" s="59"/>
      <c r="J66" s="59"/>
      <c r="K66" s="64">
        <v>650</v>
      </c>
      <c r="L66" s="36">
        <f t="shared" si="2"/>
        <v>0</v>
      </c>
      <c r="M66" s="77">
        <f t="shared" si="3"/>
        <v>0</v>
      </c>
      <c r="N66" s="33"/>
      <c r="O66" s="33"/>
      <c r="P66" s="29"/>
    </row>
    <row r="67" spans="1:16" ht="15">
      <c r="A67" s="38">
        <v>239974</v>
      </c>
      <c r="B67" s="17">
        <v>31385</v>
      </c>
      <c r="C67" s="13" t="s">
        <v>195</v>
      </c>
      <c r="D67" s="17" t="s">
        <v>23</v>
      </c>
      <c r="E67" s="18" t="s">
        <v>107</v>
      </c>
      <c r="F67" s="18">
        <v>1</v>
      </c>
      <c r="G67" s="18" t="s">
        <v>128</v>
      </c>
      <c r="H67" s="18" t="s">
        <v>194</v>
      </c>
      <c r="I67" s="59"/>
      <c r="J67" s="59"/>
      <c r="K67" s="69">
        <v>5100</v>
      </c>
      <c r="L67" s="36">
        <f t="shared" si="2"/>
        <v>0</v>
      </c>
      <c r="M67" s="77">
        <f t="shared" si="3"/>
        <v>0</v>
      </c>
      <c r="N67" s="29"/>
      <c r="O67" s="29"/>
      <c r="P67" s="29"/>
    </row>
    <row r="68" spans="1:16" ht="15" customHeight="1">
      <c r="A68" s="38">
        <v>238169</v>
      </c>
      <c r="B68" s="17">
        <v>97388</v>
      </c>
      <c r="C68" s="13" t="s">
        <v>196</v>
      </c>
      <c r="D68" s="17" t="s">
        <v>243</v>
      </c>
      <c r="E68" s="18" t="s">
        <v>163</v>
      </c>
      <c r="F68" s="18">
        <v>1</v>
      </c>
      <c r="G68" s="18" t="s">
        <v>109</v>
      </c>
      <c r="H68" s="18">
        <v>1</v>
      </c>
      <c r="I68" s="59"/>
      <c r="J68" s="59"/>
      <c r="K68" s="69">
        <v>370</v>
      </c>
      <c r="L68" s="36">
        <f t="shared" si="2"/>
        <v>0</v>
      </c>
      <c r="M68" s="77">
        <f t="shared" si="3"/>
        <v>0</v>
      </c>
      <c r="N68" s="34"/>
      <c r="O68" s="34"/>
      <c r="P68" s="29"/>
    </row>
    <row r="69" spans="1:16" ht="15">
      <c r="A69" s="38">
        <v>241119</v>
      </c>
      <c r="B69" s="17">
        <v>91836</v>
      </c>
      <c r="C69" s="12" t="s">
        <v>197</v>
      </c>
      <c r="D69" s="17" t="s">
        <v>233</v>
      </c>
      <c r="E69" s="18" t="s">
        <v>106</v>
      </c>
      <c r="F69" s="18">
        <v>1</v>
      </c>
      <c r="G69" s="18" t="s">
        <v>109</v>
      </c>
      <c r="H69" s="18" t="s">
        <v>156</v>
      </c>
      <c r="I69" s="59"/>
      <c r="J69" s="59"/>
      <c r="K69" s="68">
        <v>470</v>
      </c>
      <c r="L69" s="36">
        <f aca="true" t="shared" si="4" ref="L69:L100">K69*I69</f>
        <v>0</v>
      </c>
      <c r="M69" s="77">
        <f t="shared" si="3"/>
        <v>0</v>
      </c>
      <c r="N69" s="29"/>
      <c r="O69" s="29"/>
      <c r="P69" s="29"/>
    </row>
    <row r="70" spans="1:16" ht="15">
      <c r="A70" s="38">
        <v>208841</v>
      </c>
      <c r="B70" s="17">
        <v>32087</v>
      </c>
      <c r="C70" s="12" t="s">
        <v>202</v>
      </c>
      <c r="D70" s="17" t="s">
        <v>234</v>
      </c>
      <c r="E70" s="18" t="s">
        <v>106</v>
      </c>
      <c r="F70" s="18">
        <v>1</v>
      </c>
      <c r="G70" s="18" t="s">
        <v>109</v>
      </c>
      <c r="H70" s="5" t="s">
        <v>152</v>
      </c>
      <c r="I70" s="59"/>
      <c r="J70" s="59"/>
      <c r="K70" s="68">
        <v>610</v>
      </c>
      <c r="L70" s="36">
        <f t="shared" si="4"/>
        <v>0</v>
      </c>
      <c r="M70" s="77">
        <f t="shared" si="3"/>
        <v>0</v>
      </c>
      <c r="N70" s="29"/>
      <c r="O70" s="29"/>
      <c r="P70" s="29"/>
    </row>
    <row r="71" spans="1:16" ht="15.75" thickBot="1">
      <c r="A71" s="45">
        <v>254421</v>
      </c>
      <c r="B71" s="84">
        <v>58380</v>
      </c>
      <c r="C71" s="85" t="s">
        <v>198</v>
      </c>
      <c r="D71" s="84" t="s">
        <v>262</v>
      </c>
      <c r="E71" s="46" t="s">
        <v>260</v>
      </c>
      <c r="F71" s="46">
        <v>1</v>
      </c>
      <c r="G71" s="46" t="s">
        <v>109</v>
      </c>
      <c r="H71" s="46" t="s">
        <v>261</v>
      </c>
      <c r="I71" s="87"/>
      <c r="J71" s="87"/>
      <c r="K71" s="88">
        <v>4040</v>
      </c>
      <c r="L71" s="47">
        <f t="shared" si="4"/>
        <v>0</v>
      </c>
      <c r="M71" s="78">
        <f t="shared" si="3"/>
        <v>0</v>
      </c>
      <c r="N71" s="29"/>
      <c r="O71" s="29"/>
      <c r="P71" s="29"/>
    </row>
    <row r="72" spans="1:17" ht="17.25" customHeight="1" thickBot="1">
      <c r="A72" s="82" t="s">
        <v>269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37">
        <f>SUM(L5:L71)</f>
        <v>0</v>
      </c>
      <c r="M72" s="79">
        <f>SUM(M5:M71)</f>
        <v>0</v>
      </c>
      <c r="N72" s="9"/>
      <c r="O72" s="9"/>
      <c r="P72" s="9"/>
      <c r="Q72" s="11"/>
    </row>
    <row r="73" spans="1:17" ht="15">
      <c r="A73" s="11"/>
      <c r="B73" s="20"/>
      <c r="C73" s="22"/>
      <c r="D73" s="20"/>
      <c r="E73" s="21"/>
      <c r="F73" s="21"/>
      <c r="G73" s="21"/>
      <c r="H73" s="21"/>
      <c r="I73" s="21"/>
      <c r="J73" s="21"/>
      <c r="K73" s="22"/>
      <c r="L73" s="20"/>
      <c r="M73" s="32"/>
      <c r="N73" s="32"/>
      <c r="O73" s="32"/>
      <c r="P73" s="32"/>
      <c r="Q73" s="11"/>
    </row>
    <row r="74" spans="1:16" s="11" customFormat="1" ht="15">
      <c r="A74" s="74" t="s">
        <v>272</v>
      </c>
      <c r="B74" s="4"/>
      <c r="C74" s="2"/>
      <c r="D74" s="2"/>
      <c r="E74" s="2"/>
      <c r="F74" s="6"/>
      <c r="G74" s="6"/>
      <c r="H74" s="6"/>
      <c r="I74" s="2"/>
      <c r="J74" s="2"/>
      <c r="K74" s="2"/>
      <c r="L74" s="2"/>
      <c r="M74" s="2"/>
      <c r="N74" s="2"/>
      <c r="O74" s="2"/>
      <c r="P74" s="2"/>
    </row>
    <row r="75" spans="1:16" s="10" customFormat="1" ht="15">
      <c r="A75" s="80" t="s">
        <v>273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9"/>
      <c r="N75" s="9"/>
      <c r="O75" s="9"/>
      <c r="P75" s="9"/>
    </row>
    <row r="76" spans="1:16" ht="15">
      <c r="A76" s="81" t="s">
        <v>271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9"/>
      <c r="N76" s="9"/>
      <c r="O76" s="9"/>
      <c r="P76" s="9"/>
    </row>
    <row r="77" spans="1:16" ht="15">
      <c r="A77" s="81" t="s">
        <v>274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9"/>
      <c r="N77" s="9"/>
      <c r="O77" s="9"/>
      <c r="P77" s="9"/>
    </row>
    <row r="78" spans="1:16" ht="15">
      <c r="A78" s="7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9"/>
      <c r="N78" s="9"/>
      <c r="O78" s="9"/>
      <c r="P78" s="9"/>
    </row>
    <row r="79" spans="1:16" ht="15">
      <c r="A79" s="7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9"/>
      <c r="N79" s="9"/>
      <c r="O79" s="9"/>
      <c r="P79" s="9"/>
    </row>
    <row r="80" spans="1:16" ht="15">
      <c r="A80" s="7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9"/>
      <c r="N80" s="9"/>
      <c r="O80" s="9"/>
      <c r="P80" s="9"/>
    </row>
    <row r="81" spans="2:16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9"/>
      <c r="N81" s="9"/>
      <c r="O81" s="9"/>
      <c r="P81" s="9"/>
    </row>
    <row r="82" spans="2:16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9"/>
      <c r="N82" s="9"/>
      <c r="O82" s="9"/>
      <c r="P82" s="9"/>
    </row>
    <row r="83" spans="2:16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9"/>
      <c r="N83" s="9"/>
      <c r="O83" s="9"/>
      <c r="P83" s="9"/>
    </row>
    <row r="84" spans="2:16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9"/>
      <c r="N84" s="9"/>
      <c r="O84" s="9"/>
      <c r="P84" s="9"/>
    </row>
    <row r="85" spans="2:16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9"/>
      <c r="N85" s="9"/>
      <c r="O85" s="9"/>
      <c r="P85" s="9"/>
    </row>
    <row r="86" spans="2:16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9"/>
      <c r="N86" s="9"/>
      <c r="O86" s="9"/>
      <c r="P86" s="9"/>
    </row>
    <row r="87" spans="2:16" ht="13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9"/>
      <c r="N87" s="9"/>
      <c r="O87" s="9"/>
      <c r="P87" s="9"/>
    </row>
  </sheetData>
  <autoFilter ref="B4:M73">
    <sortState ref="B5:M87">
      <sortCondition sortBy="value" ref="D5:D87"/>
    </sortState>
  </autoFilter>
  <hyperlinks>
    <hyperlink ref="C5" r:id="rId1" display="https://www.sukl.cz/modules/medication/search.php?data%5Batc_group%5D=C01EB10&amp;data%5Bwith_adv%5D=0"/>
    <hyperlink ref="C7" r:id="rId2" display="https://www.sukl.cz/modules/medication/search.php?data%5Batc_group%5D=A03DA02&amp;data%5Bwith_adv%5D=0"/>
    <hyperlink ref="C27" r:id="rId3" display="https://www.sukl.cz/modules/medication/search.php?data%5Batc_group%5D=V03AB25&amp;data%5Bwith_adv%5D=0"/>
    <hyperlink ref="C9" r:id="rId4" display="https://www.sukl.cz/modules/medication/search.php?data%5Batc_group%5D=N05BA01&amp;data%5Bwith_adv%5D=0"/>
    <hyperlink ref="C8" r:id="rId5" display="https://www.sukl.cz/modules/medication/search.php?data%5Batc_group%5D=N02BA01&amp;data%5Bwith_adv%5D=0"/>
    <hyperlink ref="C11" r:id="rId6" display="https://www.sukl.cz/modules/medication/search.php?data%5Batc_group%5D=A03BA01&amp;data%5Bwith_adv%5D=0"/>
    <hyperlink ref="C12" r:id="rId7" display="https://www.sukl.cz/modules/medication/search.php?data%5Batc_group%5D=C07AB02&amp;data%5Bwith_adv%5D=0"/>
    <hyperlink ref="C10" r:id="rId8" display="https://www.sukl.cz/modules/medication/search.php?data%5Batc_group%5D=M03AC06&amp;data%5Bwith_adv%5D=0"/>
    <hyperlink ref="C13" r:id="rId9" display="https://www.sukl.cz/modules/medication/search.php?data%5Batc_group%5D=D08AG02&amp;data%5Bwith_adv%5D=0"/>
    <hyperlink ref="C14" r:id="rId10" display="https://www.sukl.cz/modules/medication/search.php?data%5Batc_group%5D=B01AC24&amp;data%5Bwith_adv%5D=0"/>
    <hyperlink ref="C15" r:id="rId11" display="https://www.sukl.cz/modules/medication/search.php?data%5Batc_group%5D=B05XA&amp;data%5Bwith_adv%5D=0"/>
    <hyperlink ref="C16" r:id="rId12" display="https://www.sukl.cz/modules/medication/search.php?data%5Batc_group%5D=N01AX03&amp;data%5Bwith_adv%5D=0"/>
    <hyperlink ref="C17" r:id="rId13" display="https://www.sukl.cz/modules/medication/search.php?data%5Batc_group%5D=B05XA30&amp;data%5Bwith_adv%5D=0"/>
    <hyperlink ref="C19" r:id="rId14" display="https://www.sukl.cz/modules/medication/search.php?data%5Batc_group%5D=H02AB02&amp;data%5Bwith_adv%5D=0"/>
    <hyperlink ref="C21" r:id="rId15" display="https://www.sukl.cz/modules/medication/search.php?data%5Batc_group%5D=N05BA01&amp;data%5Bwith_adv%5D=0"/>
    <hyperlink ref="C20" r:id="rId16" display="https://www.sukl.cz/modules/medication/search.php?data%5Batc_group%5D=N05BA01&amp;data%5Bwith_adv%5D=0"/>
    <hyperlink ref="C22" r:id="rId17" display="https://www.sukl.cz/modules/medication/search.php?data%5Batc_group%5D=R06AX&amp;data%5Bwith_adv%5D=0"/>
    <hyperlink ref="C24" r:id="rId18" display="https://www.sukl.cz/modules/medication/search.php?data%5Batc_group%5D=N05CD08&amp;data%5Bwith_adv%5D=0"/>
    <hyperlink ref="C25" r:id="rId19" display="https://www.sukl.cz/modules/medication/search.php?data%5Batc_group%5D=C02CA06&amp;data%5Bwith_adv%5D=0"/>
    <hyperlink ref="C26" r:id="rId20" display="https://www.sukl.cz/modules/medication/search.php?data%5Batc_group%5D=B02AA02&amp;data%5Bwith_adv%5D=0"/>
    <hyperlink ref="C29" r:id="rId21" display="https://www.sukl.cz/modules/medication/search.php?data%5Batc_group%5D=B05AA06&amp;data%5Bwith_adv%5D=0"/>
    <hyperlink ref="C30" r:id="rId22" display="https://www.sukl.cz/modules/medication/search.php?data%5Batc_group%5D=H04AA01&amp;data%5Bwith_adv%5D=0"/>
    <hyperlink ref="C31" r:id="rId23" display="https://www.sukl.cz/modules/medication/search.php?data%5Batc_group%5D=B05BA03&amp;data%5Bwith_adv%5D=0"/>
    <hyperlink ref="C32" r:id="rId24" display="https://www.sukl.cz/modules/medication/search.php?data%5Batc_group%5D=G02CA&amp;data%5Bwith_adv%5D=0"/>
    <hyperlink ref="C33" r:id="rId25" display="https://www.sukl.cz/modules/medication/search.php?data%5Batc_group%5D=B02BB01&amp;data%5Bwith_adv%5D=0"/>
    <hyperlink ref="C34" r:id="rId26" display="https://www.sukl.cz/modules/medication/search.php?data%5Batc_group%5D=N05AD01&amp;data%5Bwith_adv%5D=0"/>
    <hyperlink ref="C35" r:id="rId27" display="https://www.sukl.cz/modules/medication/search.php?data%5Batc_group%5D=B01AB01&amp;data%5Bwith_adv%5D=0"/>
    <hyperlink ref="C36" r:id="rId28" display="https://www.sukl.cz/modules/medication/search.php?data%5Batc_group%5D=H02AB09&amp;data%5Bwith_adv%5D=0"/>
    <hyperlink ref="C38" r:id="rId29" display="https://www.sukl.cz/modules/medication/search.php?data%5Batc_group%5D=C01DA08&amp;data%5Bwith_adv%5D=0"/>
    <hyperlink ref="C39" r:id="rId30" display="https://www.sukl.cz/modules/medication/search.php?data%5Batc_group%5D=C01CA02&amp;data%5Bwith_adv%5D=0"/>
    <hyperlink ref="C40" r:id="rId31" display="https://www.sukl.cz/modules/medication/search.php?data%5Batc_group%5D=B01AC06&amp;data%5Bwith_adv%5D=0"/>
    <hyperlink ref="C37" r:id="rId32" display="https://www.sukl.cz/modules/medication/search.php?data%5Batc_group%5D=C08DA01&amp;data%5Bwith_adv%5D=0"/>
    <hyperlink ref="C42" r:id="rId33" display="https://www.sukl.cz/modules/medication/search.php?data%5Batc_group%5D=B05XA05&amp;data%5Bwith_adv%5D=0"/>
    <hyperlink ref="C43" r:id="rId34" display="https://www.sukl.cz/modules/medication/search.php?data%5Batc_group%5D=N01BB&amp;data%5Bwith_adv%5D=0"/>
    <hyperlink ref="C44" r:id="rId35" display="https://www.sukl.cz/modules/medication/search.php?data%5Batc_group%5D=N01BB&amp;data%5Bwith_adv%5D=0"/>
    <hyperlink ref="C45" r:id="rId36" display="https://www.sukl.cz/modules/medication/search.php?data%5Batc_group%5D=V03AB15&amp;data%5Bwith_adv%5D=0"/>
    <hyperlink ref="C46" r:id="rId37" display="https://www.sukl.cz/modules/medication/search.php?data%5Batc_group%5D=C01DA02&amp;data%5Bwith_adv%5D=0"/>
    <hyperlink ref="C47" r:id="rId38" display="https://www.sukl.cz/modules/medication/search.php?data%5Batc_group%5D=C01CA03&amp;data%5Bwith_adv%5D=0"/>
    <hyperlink ref="C51" r:id="rId39" display="https://www.sukl.cz/modules/medication/search.php?data%5Batc_group%5D=A04AA01&amp;data%5Bwith_adv%5D=0"/>
    <hyperlink ref="C52" r:id="rId40" display="https://www.sukl.cz/modules/medication/search.php?data%5Batc_group%5D=S01AX&amp;data%5Bwith_adv%5D=0"/>
    <hyperlink ref="C57" r:id="rId41" display="https://www.sukl.cz/modules/medication/search.php?data%5Batc_group%5D=D08AX01&amp;data%5Bwith_adv%5D=0"/>
    <hyperlink ref="C58" r:id="rId42" display="https://www.sukl.cz/modules/medication/search.php?data%5Batc_group%5D=N01AX10&amp;data%5Bwith_adv%5D=0"/>
    <hyperlink ref="C59" r:id="rId43" display="https://www.sukl.cz/modules/medication/search.php?data%5Batc_group%5D=H02AB07&amp;data%5Bwith_adv%5D=0"/>
    <hyperlink ref="C60" r:id="rId44" display="https://www.sukl.cz/modules/medication/search.php?data%5Batc_group%5D=H01BA04&amp;data%5Bwith_adv%5D=0"/>
    <hyperlink ref="C62" r:id="rId45" display="https://www.sukl.cz/modules/medication/search.php?data%5Batc_group%5D=J01DD01&amp;data%5Bwith_adv%5D=0"/>
    <hyperlink ref="C61" r:id="rId46" display="https://www.sukl.cz/modules/medication/search.php?data%5Batc_group%5D=M03AC09&amp;data%5Bwith_adv%5D=0"/>
    <hyperlink ref="C63" r:id="rId47" display="https://www.sukl.cz/modules/medication/search.php?data%5Batc_group%5D=H02AB04&amp;data%5Bwith_adv%5D=0"/>
    <hyperlink ref="C64" r:id="rId48" display="https://www.sukl.cz/modules/medication/search.php?data%5Batc_group%5D=H02AB04&amp;data%5Bwith_adv%5D=0"/>
    <hyperlink ref="C65" r:id="rId49" display="https://www.sukl.cz/modules/medication/search.php?data%5Batc_group%5D=M03AB01&amp;data%5Bwith_adv%5D=0"/>
    <hyperlink ref="C66" r:id="rId50" display="https://www.sukl.cz/modules/medication/search.php?data%5Batc_group%5D=R03DA05&amp;data%5Bwith_adv%5D=0"/>
    <hyperlink ref="C67" r:id="rId51" display="https://www.sukl.cz/modules/medication/search.php?data%5Batc_group%5D=C09AA01&amp;data%5Bwith_adv%5D=0"/>
    <hyperlink ref="C68" r:id="rId52" display="https://www.sukl.cz/modules/medication/search.php?data%5Batc_group%5D=N01AF03&amp;data%5Bwith_adv%5D=0"/>
    <hyperlink ref="C69" r:id="rId53" display="https://www.sukl.cz/modules/medication/search.php?data%5Batc_group%5D=R06AD03&amp;data%5Bwith_adv%5D=0"/>
    <hyperlink ref="C71" r:id="rId54" display="https://www.sukl.cz/modules/medication/search.php?data%5Batc_group%5D=R03AC02&amp;data%5Bwith_adv%5D=0"/>
    <hyperlink ref="C70" r:id="rId55" display="https://www.sukl.cz/modules/medication/search.php?data%5Batc_group%5D=N02AX02&amp;data%5Bwith_adv%5D=0"/>
    <hyperlink ref="C23" r:id="rId56" display="https://www.sukl.cz/modules/medication/search.php?data%5Batc_group%5D=M02AA15&amp;data%5Bwith_adv%5D=0"/>
    <hyperlink ref="C18" r:id="rId57" display="https://www.sukl.cz/modules/medication/search.php?data%5Batc_group%5D=C01BD01&amp;data%5Bwith_adv%5D=0"/>
    <hyperlink ref="C48" r:id="rId58" display="https://www.sukl.cz/modules/medication/search.php?data%5Batc_group%5D=N02BB02&amp;data%5Bwith_adv%5D=0"/>
    <hyperlink ref="C41" r:id="rId59" display="https://www.sukl.cz/modules/medication/search.php?data%5Batc_group%5D=N01BB02&amp;data%5Bwith_adv%5D=0"/>
    <hyperlink ref="C55" r:id="rId60" display="https://www.sukl.cz/modules/medication/search.php?data%5Batc_group%5D=N02BE01&amp;data%5Bwith_adv%5D=0"/>
    <hyperlink ref="C49" r:id="rId61" display="https://www.sukl.cz/modules/medication/search.php?data%5Batc_group%5D=M01AE01&amp;data%5Bwith_adv%5D=0"/>
    <hyperlink ref="C50" r:id="rId62" display="https://www.sukl.cz/modules/medication/search.php?data%5Batc_group%5D=M01AE01&amp;data%5Bwith_adv%5D=0"/>
    <hyperlink ref="C54" r:id="rId63" display="https://www.sukl.cz/modules/medication/search.php?data%5Batc_group%5D=N02BE01&amp;data%5Bwith_adv%5D=0"/>
    <hyperlink ref="C56" r:id="rId64" display="https://www.sukl.cz/modules/medication/search.php?data%5Batc_group%5D=N02BE01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8" scale="57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77"/>
  <sheetViews>
    <sheetView workbookViewId="0" topLeftCell="A52">
      <selection activeCell="I7" sqref="I7"/>
    </sheetView>
  </sheetViews>
  <sheetFormatPr defaultColWidth="9.140625" defaultRowHeight="15"/>
  <sheetData>
    <row r="6" ht="15">
      <c r="C6" t="s">
        <v>30</v>
      </c>
    </row>
    <row r="7" ht="15">
      <c r="C7" t="s">
        <v>31</v>
      </c>
    </row>
    <row r="8" ht="15"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ht="15">
      <c r="C13" t="s">
        <v>37</v>
      </c>
    </row>
    <row r="14" ht="15">
      <c r="C14" t="s">
        <v>38</v>
      </c>
    </row>
    <row r="15" ht="15">
      <c r="C15" t="s">
        <v>39</v>
      </c>
    </row>
    <row r="16" ht="15">
      <c r="C16" t="s">
        <v>40</v>
      </c>
    </row>
    <row r="17" ht="15">
      <c r="C17" t="s">
        <v>41</v>
      </c>
    </row>
    <row r="18" ht="15">
      <c r="C18" t="s">
        <v>42</v>
      </c>
    </row>
    <row r="19" ht="15">
      <c r="C19" t="s">
        <v>43</v>
      </c>
    </row>
    <row r="20" ht="15">
      <c r="C20" t="s">
        <v>44</v>
      </c>
    </row>
    <row r="21" ht="15">
      <c r="C21" t="s">
        <v>45</v>
      </c>
    </row>
    <row r="22" ht="15">
      <c r="C22" t="s">
        <v>46</v>
      </c>
    </row>
    <row r="23" ht="15">
      <c r="C23" t="s">
        <v>47</v>
      </c>
    </row>
    <row r="24" ht="15">
      <c r="C24" t="s">
        <v>48</v>
      </c>
    </row>
    <row r="25" ht="15">
      <c r="C25" t="s">
        <v>49</v>
      </c>
    </row>
    <row r="26" ht="15">
      <c r="C26" t="s">
        <v>50</v>
      </c>
    </row>
    <row r="27" ht="15">
      <c r="C27" t="s">
        <v>51</v>
      </c>
    </row>
    <row r="28" ht="15">
      <c r="C28" t="s">
        <v>52</v>
      </c>
    </row>
    <row r="29" ht="15">
      <c r="C29" t="s">
        <v>53</v>
      </c>
    </row>
    <row r="30" ht="15">
      <c r="C30" t="s">
        <v>54</v>
      </c>
    </row>
    <row r="31" ht="15">
      <c r="C31" t="s">
        <v>55</v>
      </c>
    </row>
    <row r="32" ht="15">
      <c r="C32" t="s">
        <v>56</v>
      </c>
    </row>
    <row r="33" ht="15">
      <c r="C33" t="s">
        <v>57</v>
      </c>
    </row>
    <row r="34" ht="15">
      <c r="C34" t="s">
        <v>58</v>
      </c>
    </row>
    <row r="35" ht="15">
      <c r="C35" t="s">
        <v>59</v>
      </c>
    </row>
    <row r="36" ht="15">
      <c r="C36" t="s">
        <v>60</v>
      </c>
    </row>
    <row r="37" ht="15">
      <c r="C37" t="s">
        <v>61</v>
      </c>
    </row>
    <row r="38" ht="15">
      <c r="C38" t="s">
        <v>62</v>
      </c>
    </row>
    <row r="39" ht="15">
      <c r="C39" t="s">
        <v>63</v>
      </c>
    </row>
    <row r="40" ht="15">
      <c r="C40" t="s">
        <v>64</v>
      </c>
    </row>
    <row r="41" ht="15">
      <c r="C41" t="s">
        <v>65</v>
      </c>
    </row>
    <row r="42" ht="15">
      <c r="C42" t="s">
        <v>66</v>
      </c>
    </row>
    <row r="43" ht="15">
      <c r="C43" t="s">
        <v>67</v>
      </c>
    </row>
    <row r="44" ht="15">
      <c r="C44" t="s">
        <v>68</v>
      </c>
    </row>
    <row r="45" ht="15">
      <c r="C45" t="s">
        <v>69</v>
      </c>
    </row>
    <row r="46" ht="15">
      <c r="C46" t="s">
        <v>70</v>
      </c>
    </row>
    <row r="47" ht="15">
      <c r="C47" t="s">
        <v>71</v>
      </c>
    </row>
    <row r="48" ht="15">
      <c r="C48" t="s">
        <v>72</v>
      </c>
    </row>
    <row r="49" ht="15">
      <c r="C49" t="s">
        <v>73</v>
      </c>
    </row>
    <row r="50" ht="15">
      <c r="C50" t="s">
        <v>74</v>
      </c>
    </row>
    <row r="51" ht="15">
      <c r="C51" t="s">
        <v>75</v>
      </c>
    </row>
    <row r="52" ht="15">
      <c r="C52" t="s">
        <v>76</v>
      </c>
    </row>
    <row r="53" ht="15">
      <c r="C53" t="s">
        <v>77</v>
      </c>
    </row>
    <row r="54" ht="15">
      <c r="C54" t="s">
        <v>78</v>
      </c>
    </row>
    <row r="55" ht="15">
      <c r="C55" t="s">
        <v>79</v>
      </c>
    </row>
    <row r="56" ht="15">
      <c r="C56" t="s">
        <v>80</v>
      </c>
    </row>
    <row r="57" ht="15">
      <c r="C57" t="s">
        <v>81</v>
      </c>
    </row>
    <row r="58" ht="15">
      <c r="C58" t="s">
        <v>82</v>
      </c>
    </row>
    <row r="59" ht="15">
      <c r="C59" t="s">
        <v>83</v>
      </c>
    </row>
    <row r="60" ht="15">
      <c r="C60" t="s">
        <v>84</v>
      </c>
    </row>
    <row r="61" ht="15">
      <c r="C61" t="s">
        <v>85</v>
      </c>
    </row>
    <row r="62" ht="15">
      <c r="C62" t="s">
        <v>86</v>
      </c>
    </row>
    <row r="63" ht="15">
      <c r="C63" t="s">
        <v>87</v>
      </c>
    </row>
    <row r="64" ht="15">
      <c r="C64" t="s">
        <v>88</v>
      </c>
    </row>
    <row r="65" ht="15">
      <c r="C65" t="s">
        <v>89</v>
      </c>
    </row>
    <row r="66" ht="15">
      <c r="C66" t="s">
        <v>90</v>
      </c>
    </row>
    <row r="67" ht="15">
      <c r="C67" t="s">
        <v>91</v>
      </c>
    </row>
    <row r="68" ht="15">
      <c r="C68" t="s">
        <v>92</v>
      </c>
    </row>
    <row r="69" ht="15">
      <c r="C69" t="s">
        <v>93</v>
      </c>
    </row>
    <row r="70" ht="15">
      <c r="C70" t="s">
        <v>94</v>
      </c>
    </row>
    <row r="71" ht="15">
      <c r="C71" t="s">
        <v>95</v>
      </c>
    </row>
    <row r="72" ht="15">
      <c r="C72" t="s">
        <v>96</v>
      </c>
    </row>
    <row r="73" ht="15">
      <c r="C73" t="s">
        <v>97</v>
      </c>
    </row>
    <row r="74" ht="15">
      <c r="C74" t="s">
        <v>98</v>
      </c>
    </row>
    <row r="75" ht="15">
      <c r="C75" t="s">
        <v>99</v>
      </c>
    </row>
    <row r="76" ht="15">
      <c r="C76" t="s">
        <v>100</v>
      </c>
    </row>
    <row r="77" ht="15">
      <c r="C77" t="s">
        <v>101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2023-03-30T08:00:46Z</cp:lastPrinted>
  <dcterms:created xsi:type="dcterms:W3CDTF">2023-01-12T07:52:37Z</dcterms:created>
  <dcterms:modified xsi:type="dcterms:W3CDTF">2023-03-30T08:00:48Z</dcterms:modified>
  <cp:category/>
  <cp:version/>
  <cp:contentType/>
  <cp:contentStatus/>
</cp:coreProperties>
</file>