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arek.vodicka\Documents\NABÍDKY\2023\automobilová škola\"/>
    </mc:Choice>
  </mc:AlternateContent>
  <xr:revisionPtr revIDLastSave="0" documentId="13_ncr:1_{B9050489-E21D-4DFD-9B29-438F46F0FB66}" xr6:coauthVersionLast="47" xr6:coauthVersionMax="47" xr10:uidLastSave="{00000000-0000-0000-0000-000000000000}"/>
  <bookViews>
    <workbookView xWindow="27795" yWindow="0" windowWidth="16620" windowHeight="155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B42" i="1"/>
  <c r="B39" i="1"/>
  <c r="B41" i="1"/>
  <c r="B38" i="1"/>
</calcChain>
</file>

<file path=xl/sharedStrings.xml><?xml version="1.0" encoding="utf-8"?>
<sst xmlns="http://schemas.openxmlformats.org/spreadsheetml/2006/main" count="86" uniqueCount="56">
  <si>
    <t>obklady,dlažba, příslušenství</t>
  </si>
  <si>
    <t>dlažba šedá rozměr cca 30x30, protiskluz R10</t>
  </si>
  <si>
    <t>m2</t>
  </si>
  <si>
    <t>obklad rozměr cca 30x60, světlý,</t>
  </si>
  <si>
    <t xml:space="preserve">lišta elox.hliník L profil 2,5bm/10mm; na svislé rohy </t>
  </si>
  <si>
    <t>ks</t>
  </si>
  <si>
    <t>požadované množství</t>
  </si>
  <si>
    <t>jedn.</t>
  </si>
  <si>
    <t xml:space="preserve">nabídková cena </t>
  </si>
  <si>
    <t>sprchy</t>
  </si>
  <si>
    <t>odtokový  žlab na zabudování do země cca 85 cm, včetně krycích mřížek</t>
  </si>
  <si>
    <t>baterie sprchové páková + hadice+ruční sprcha+držáček</t>
  </si>
  <si>
    <t>vodařský materiál na nové lokální rozvody vody k novým bateriím a nové odpadové potrubí od žlabů do stupačky</t>
  </si>
  <si>
    <t>set</t>
  </si>
  <si>
    <t>umyvadla</t>
  </si>
  <si>
    <t>baterie umyvadlová páková ze zdi</t>
  </si>
  <si>
    <t>sifon umyvadlový plastový + vpusť s gumovým uzávěrem</t>
  </si>
  <si>
    <t>stavební chemie</t>
  </si>
  <si>
    <t>vyrovnávací hmota na vytvoření spádové vrstvy ve sprchách a k zabetonování žlabů, kombinace rychlých betonů, stěrek a vyrovnávacích hmot</t>
  </si>
  <si>
    <t>bm</t>
  </si>
  <si>
    <t>Ytong 10 cm na vyzdívku na konci sprchy 2x2,25 metry</t>
  </si>
  <si>
    <t xml:space="preserve"> disperzní přednátěr na 90m2</t>
  </si>
  <si>
    <t xml:space="preserve"> samonivelační hmota do 20mm  po celé ploše  - mimo sprchovací zónu</t>
  </si>
  <si>
    <t xml:space="preserve"> hydroizolace, na celou plochu podlahy a stěny ve sprše do výšky 2 metry</t>
  </si>
  <si>
    <t>bandážní páska , obvod ostruvku uprostřed u země, dále styk zem-stěna a stěna-stěnapouze ve sprchách</t>
  </si>
  <si>
    <t xml:space="preserve"> silikon  v barvě spárovacích hmot 310ml</t>
  </si>
  <si>
    <t>silikon Weiss bílý 310ml, na umyvadla</t>
  </si>
  <si>
    <t>Spárovací hmota , v potřebných barvách, chemicky odolné</t>
  </si>
  <si>
    <t>kg</t>
  </si>
  <si>
    <t xml:space="preserve">montážní práce zedník </t>
  </si>
  <si>
    <t>vybourání potřebného obkladu, demontáž stávající sanity, výnos  a úklid  následně zaházení největších hrubých nerovností po vodařovi a elektrice, vyrovná stěn hrubou omítkou, postavení přizdívek u sprchy z Ytongu, následně přetažení všech stěn lepidlem do hladka, aby se dala natahovat izolace a pokládat kachle, vybourání podlahy v prostorách sprchy 4,5x2</t>
  </si>
  <si>
    <t>R</t>
  </si>
  <si>
    <t>odvoz a likvidace suti</t>
  </si>
  <si>
    <t>montážní práce instalatér</t>
  </si>
  <si>
    <t>vysekání drážek na novou vodu a odpady, natažení všeho od stupaček, předělání nové vody a odpadů ve sprchách, , zasádrování všech vývodů, provedení tlakové zkoušky a těsnostní zkoušky kanalizace, usazení sprchových žlabů</t>
  </si>
  <si>
    <t xml:space="preserve">montáž instalace sanity: montáž baterie sprchové 5x, s držáčkem ruční sprchy, montáž umyvadel 10x umyvadlo se skříňkou, montáž 15x nový sifon, montáž 15x nová umyvadlová baterie ze stěny, demontáž a montáž WC - z důvodu napojení se do stupačky odpadu- sprchy </t>
  </si>
  <si>
    <t>montážní položky obkladač</t>
  </si>
  <si>
    <t>provedení vyrovnání země samonivelační hmotou, do maximální výše 20mm</t>
  </si>
  <si>
    <t>betonáž země do spádu ve sprše rychlým a vysokopevnostním betonem, stahování ke třem žlabům a obbetonováním jich</t>
  </si>
  <si>
    <t>montáž obkladu do 30x60 rozměru</t>
  </si>
  <si>
    <t>montáž dlažby 30x30cm, protiskluz R10, vodorovně a 9 m2 do spádu</t>
  </si>
  <si>
    <t>penetrace dvakrát, disperzní penetraci</t>
  </si>
  <si>
    <t xml:space="preserve">izolování stěn sprchových koutů a celé plochy podlahy ve dvou vrstvách </t>
  </si>
  <si>
    <t>bandážní páska styk obklad dlažba a kouty stěn, ve sprše</t>
  </si>
  <si>
    <t>lišta hliník na všechny venkovní rohy montáž</t>
  </si>
  <si>
    <t>provedení silikonových spár</t>
  </si>
  <si>
    <t>vyfrézování dír v obkladech</t>
  </si>
  <si>
    <t>Práce na opravě odpadů o patro níž, v dílnách</t>
  </si>
  <si>
    <t xml:space="preserve">materiál a práce na opravě netěsných odpadů v dílně pod koupelnou, kde dochází k netěsnosti ve spojích stávajících svodů. Včetně lešení a zakrytí potřebných míst. </t>
  </si>
  <si>
    <t>doprava materiálu, vnitrostaveništní přesun hmot, stavební dozor, koordinace všech věcí na stavbě</t>
  </si>
  <si>
    <t>Cena celkem bez DPH</t>
  </si>
  <si>
    <t>Dph 21%</t>
  </si>
  <si>
    <t>Cena celkem vč. DPH</t>
  </si>
  <si>
    <t xml:space="preserve"> flex lepidlo  C2TE S1 , 25 kg</t>
  </si>
  <si>
    <t>lepidlo flex k nalepení a přetažení nového Ytongu a stěn ve sprše  25 kg</t>
  </si>
  <si>
    <t>Raimondi spona /1,5mm spára/ distanční na dlažbu 3-12mm, nivelace dlažby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</si>
</sst>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name val="Arial CE"/>
      <family val="2"/>
      <charset val="238"/>
    </font>
    <font>
      <sz val="9"/>
      <color theme="1"/>
      <name val="Arial CE"/>
      <family val="2"/>
      <charset val="238"/>
    </font>
    <font>
      <sz val="9"/>
      <name val="Arial CE"/>
      <charset val="238"/>
    </font>
    <font>
      <sz val="9"/>
      <color theme="1"/>
      <name val="Arial CE"/>
      <charset val="238"/>
    </font>
    <font>
      <i/>
      <sz val="9"/>
      <color theme="1"/>
      <name val="Arial CE"/>
      <charset val="238"/>
    </font>
    <font>
      <b/>
      <sz val="9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32">
    <xf numFmtId="0" fontId="0" fillId="0" borderId="0" xfId="0"/>
    <xf numFmtId="44" fontId="4" fillId="0" borderId="1" xfId="1" applyFont="1" applyFill="1" applyBorder="1"/>
    <xf numFmtId="0" fontId="5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1" xfId="2" applyBorder="1"/>
    <xf numFmtId="0" fontId="4" fillId="5" borderId="1" xfId="0" applyFont="1" applyFill="1" applyBorder="1" applyAlignment="1">
      <alignment horizontal="center"/>
    </xf>
    <xf numFmtId="0" fontId="3" fillId="3" borderId="1" xfId="3" applyBorder="1" applyAlignment="1"/>
    <xf numFmtId="0" fontId="3" fillId="3" borderId="1" xfId="3" applyBorder="1" applyAlignment="1">
      <alignment horizontal="center"/>
    </xf>
    <xf numFmtId="0" fontId="3" fillId="3" borderId="1" xfId="3" applyBorder="1"/>
    <xf numFmtId="44" fontId="3" fillId="3" borderId="1" xfId="3" applyNumberFormat="1" applyBorder="1"/>
    <xf numFmtId="0" fontId="8" fillId="0" borderId="1" xfId="0" applyFont="1" applyBorder="1" applyAlignment="1">
      <alignment wrapText="1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4" fillId="0" borderId="0" xfId="1" applyFont="1" applyFill="1"/>
    <xf numFmtId="0" fontId="9" fillId="6" borderId="0" xfId="0" applyFont="1" applyFill="1"/>
    <xf numFmtId="0" fontId="4" fillId="6" borderId="0" xfId="0" applyFont="1" applyFill="1"/>
    <xf numFmtId="0" fontId="9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 applyFill="1" applyBorder="1"/>
    <xf numFmtId="0" fontId="4" fillId="7" borderId="0" xfId="0" applyFont="1" applyFill="1"/>
  </cellXfs>
  <cellStyles count="4">
    <cellStyle name="Měna" xfId="1" builtinId="4"/>
    <cellStyle name="Normální" xfId="0" builtinId="0"/>
    <cellStyle name="Správně" xfId="2" builtinId="26"/>
    <cellStyle name="Špatně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50"/>
  <sheetViews>
    <sheetView tabSelected="1" topLeftCell="A31" workbookViewId="0">
      <selection activeCell="A46" sqref="A46"/>
    </sheetView>
  </sheetViews>
  <sheetFormatPr defaultRowHeight="15" x14ac:dyDescent="0.25"/>
  <cols>
    <col min="1" max="1" width="60.85546875" customWidth="1"/>
    <col min="2" max="2" width="20.42578125" customWidth="1"/>
    <col min="5" max="5" width="18" customWidth="1"/>
  </cols>
  <sheetData>
    <row r="3" spans="1:5" ht="25.5" customHeight="1" x14ac:dyDescent="0.25">
      <c r="A3" s="8" t="s">
        <v>0</v>
      </c>
      <c r="B3" s="10" t="s">
        <v>6</v>
      </c>
      <c r="C3" s="11" t="s">
        <v>7</v>
      </c>
      <c r="D3" s="12"/>
      <c r="E3" s="13" t="s">
        <v>8</v>
      </c>
    </row>
    <row r="4" spans="1:5" ht="42" customHeight="1" x14ac:dyDescent="0.25">
      <c r="A4" s="2" t="s">
        <v>1</v>
      </c>
      <c r="B4" s="3">
        <v>65</v>
      </c>
      <c r="C4" s="4" t="s">
        <v>2</v>
      </c>
      <c r="D4" s="4"/>
      <c r="E4" s="1"/>
    </row>
    <row r="5" spans="1:5" ht="20.25" customHeight="1" x14ac:dyDescent="0.25">
      <c r="A5" s="5" t="s">
        <v>3</v>
      </c>
      <c r="B5" s="3">
        <v>55</v>
      </c>
      <c r="C5" s="4" t="s">
        <v>2</v>
      </c>
      <c r="D5" s="4"/>
      <c r="E5" s="1"/>
    </row>
    <row r="6" spans="1:5" ht="28.5" customHeight="1" x14ac:dyDescent="0.25">
      <c r="A6" s="6" t="s">
        <v>4</v>
      </c>
      <c r="B6" s="3">
        <v>10</v>
      </c>
      <c r="C6" s="4" t="s">
        <v>5</v>
      </c>
      <c r="D6" s="7"/>
      <c r="E6" s="1"/>
    </row>
    <row r="7" spans="1:5" x14ac:dyDescent="0.25">
      <c r="A7" s="8" t="s">
        <v>9</v>
      </c>
      <c r="B7" s="4"/>
      <c r="C7" s="4"/>
    </row>
    <row r="8" spans="1:5" x14ac:dyDescent="0.25">
      <c r="A8" s="6" t="s">
        <v>10</v>
      </c>
      <c r="B8" s="9">
        <v>3</v>
      </c>
      <c r="C8" s="4" t="s">
        <v>5</v>
      </c>
      <c r="D8" s="7"/>
      <c r="E8" s="1"/>
    </row>
    <row r="9" spans="1:5" x14ac:dyDescent="0.25">
      <c r="A9" s="6" t="s">
        <v>11</v>
      </c>
      <c r="B9" s="9">
        <v>5</v>
      </c>
      <c r="C9" s="4" t="s">
        <v>5</v>
      </c>
      <c r="D9" s="7"/>
      <c r="E9" s="1"/>
    </row>
    <row r="10" spans="1:5" ht="24.75" x14ac:dyDescent="0.25">
      <c r="A10" s="6" t="s">
        <v>12</v>
      </c>
      <c r="B10" s="9">
        <v>1</v>
      </c>
      <c r="C10" s="4" t="s">
        <v>13</v>
      </c>
      <c r="D10" s="7"/>
      <c r="E10" s="1"/>
    </row>
    <row r="11" spans="1:5" x14ac:dyDescent="0.25">
      <c r="A11" s="8" t="s">
        <v>14</v>
      </c>
      <c r="B11" s="4"/>
      <c r="C11" s="4"/>
      <c r="D11" s="7"/>
      <c r="E11" s="1"/>
    </row>
    <row r="12" spans="1:5" x14ac:dyDescent="0.25">
      <c r="A12" s="6" t="s">
        <v>15</v>
      </c>
      <c r="B12" s="9">
        <v>15</v>
      </c>
      <c r="C12" s="4" t="s">
        <v>5</v>
      </c>
      <c r="D12" s="7"/>
      <c r="E12" s="1"/>
    </row>
    <row r="13" spans="1:5" x14ac:dyDescent="0.25">
      <c r="A13" s="6" t="s">
        <v>16</v>
      </c>
      <c r="B13" s="9">
        <v>15</v>
      </c>
      <c r="C13" s="4" t="s">
        <v>5</v>
      </c>
      <c r="D13" s="7"/>
      <c r="E13" s="1"/>
    </row>
    <row r="14" spans="1:5" x14ac:dyDescent="0.25">
      <c r="A14" s="8" t="s">
        <v>17</v>
      </c>
      <c r="B14" s="4"/>
      <c r="C14" s="4"/>
      <c r="D14" s="7"/>
      <c r="E14" s="1"/>
    </row>
    <row r="15" spans="1:5" x14ac:dyDescent="0.25">
      <c r="A15" s="14" t="s">
        <v>21</v>
      </c>
      <c r="B15" s="3">
        <v>1</v>
      </c>
      <c r="C15" s="4" t="s">
        <v>5</v>
      </c>
      <c r="D15" s="7"/>
      <c r="E15" s="1"/>
    </row>
    <row r="16" spans="1:5" x14ac:dyDescent="0.25">
      <c r="A16" s="6" t="s">
        <v>22</v>
      </c>
      <c r="B16" s="3">
        <v>45</v>
      </c>
      <c r="C16" s="4" t="s">
        <v>2</v>
      </c>
      <c r="D16" s="7"/>
      <c r="E16" s="1"/>
    </row>
    <row r="17" spans="1:5" ht="36.75" x14ac:dyDescent="0.25">
      <c r="A17" s="6" t="s">
        <v>18</v>
      </c>
      <c r="B17" s="3">
        <v>1</v>
      </c>
      <c r="C17" s="4" t="s">
        <v>13</v>
      </c>
      <c r="D17" s="7"/>
      <c r="E17" s="1"/>
    </row>
    <row r="18" spans="1:5" x14ac:dyDescent="0.25">
      <c r="A18" s="6" t="s">
        <v>23</v>
      </c>
      <c r="B18" s="3">
        <v>90</v>
      </c>
      <c r="C18" s="4" t="s">
        <v>2</v>
      </c>
      <c r="D18" s="7"/>
      <c r="E18" s="1"/>
    </row>
    <row r="19" spans="1:5" ht="24.75" x14ac:dyDescent="0.25">
      <c r="A19" s="6" t="s">
        <v>24</v>
      </c>
      <c r="B19" s="3">
        <v>25</v>
      </c>
      <c r="C19" s="4" t="s">
        <v>19</v>
      </c>
      <c r="D19" s="7"/>
      <c r="E19" s="1"/>
    </row>
    <row r="20" spans="1:5" x14ac:dyDescent="0.25">
      <c r="A20" s="6" t="s">
        <v>25</v>
      </c>
      <c r="B20" s="3">
        <v>20</v>
      </c>
      <c r="C20" s="4" t="s">
        <v>5</v>
      </c>
      <c r="D20" s="7"/>
      <c r="E20" s="1"/>
    </row>
    <row r="21" spans="1:5" x14ac:dyDescent="0.25">
      <c r="A21" s="6" t="s">
        <v>26</v>
      </c>
      <c r="B21" s="3">
        <v>2</v>
      </c>
      <c r="C21" s="4" t="s">
        <v>5</v>
      </c>
      <c r="D21" s="7"/>
      <c r="E21" s="1"/>
    </row>
    <row r="22" spans="1:5" x14ac:dyDescent="0.25">
      <c r="A22" s="6" t="s">
        <v>27</v>
      </c>
      <c r="B22" s="3">
        <v>25</v>
      </c>
      <c r="C22" s="4" t="s">
        <v>28</v>
      </c>
      <c r="D22" s="7"/>
      <c r="E22" s="1"/>
    </row>
    <row r="23" spans="1:5" x14ac:dyDescent="0.25">
      <c r="A23" s="6" t="s">
        <v>53</v>
      </c>
      <c r="B23" s="3">
        <v>15</v>
      </c>
      <c r="C23" s="4" t="s">
        <v>5</v>
      </c>
      <c r="D23" s="7"/>
      <c r="E23" s="1"/>
    </row>
    <row r="24" spans="1:5" ht="24.75" x14ac:dyDescent="0.25">
      <c r="A24" s="6" t="s">
        <v>55</v>
      </c>
      <c r="B24" s="3">
        <v>1000</v>
      </c>
      <c r="C24" s="4" t="s">
        <v>5</v>
      </c>
      <c r="D24" s="7"/>
      <c r="E24" s="1"/>
    </row>
    <row r="25" spans="1:5" x14ac:dyDescent="0.25">
      <c r="A25" s="6" t="s">
        <v>20</v>
      </c>
      <c r="B25" s="3">
        <v>4.5</v>
      </c>
      <c r="C25" s="4" t="s">
        <v>2</v>
      </c>
      <c r="D25" s="7"/>
      <c r="E25" s="1"/>
    </row>
    <row r="26" spans="1:5" x14ac:dyDescent="0.25">
      <c r="A26" s="6" t="s">
        <v>54</v>
      </c>
      <c r="B26" s="3">
        <v>10</v>
      </c>
      <c r="C26" s="4" t="s">
        <v>5</v>
      </c>
      <c r="D26" s="7"/>
      <c r="E26" s="1"/>
    </row>
    <row r="27" spans="1:5" x14ac:dyDescent="0.25">
      <c r="A27" s="8" t="s">
        <v>29</v>
      </c>
      <c r="B27" s="15"/>
      <c r="C27" s="15"/>
      <c r="D27" s="7"/>
      <c r="E27" s="1"/>
    </row>
    <row r="28" spans="1:5" ht="90.75" customHeight="1" x14ac:dyDescent="0.25">
      <c r="A28" s="6" t="s">
        <v>30</v>
      </c>
      <c r="B28" s="16">
        <v>1</v>
      </c>
      <c r="C28" s="17" t="s">
        <v>31</v>
      </c>
      <c r="D28" s="7"/>
      <c r="E28" s="18"/>
    </row>
    <row r="29" spans="1:5" x14ac:dyDescent="0.25">
      <c r="A29" s="6" t="s">
        <v>32</v>
      </c>
      <c r="B29" s="16">
        <v>1</v>
      </c>
      <c r="C29" s="17" t="s">
        <v>13</v>
      </c>
      <c r="D29" s="7"/>
      <c r="E29" s="18"/>
    </row>
    <row r="30" spans="1:5" x14ac:dyDescent="0.25">
      <c r="A30" s="8" t="s">
        <v>33</v>
      </c>
      <c r="B30" s="15"/>
      <c r="C30" s="15"/>
      <c r="D30" s="7"/>
      <c r="E30" s="1"/>
    </row>
    <row r="31" spans="1:5" ht="48.75" x14ac:dyDescent="0.25">
      <c r="A31" s="6" t="s">
        <v>34</v>
      </c>
      <c r="B31" s="16">
        <v>1</v>
      </c>
      <c r="C31" s="17" t="s">
        <v>31</v>
      </c>
      <c r="D31" s="19"/>
      <c r="E31" s="1"/>
    </row>
    <row r="32" spans="1:5" ht="48.75" x14ac:dyDescent="0.25">
      <c r="A32" s="6" t="s">
        <v>35</v>
      </c>
      <c r="B32" s="16">
        <v>1</v>
      </c>
      <c r="C32" s="17" t="s">
        <v>13</v>
      </c>
      <c r="D32" s="19"/>
      <c r="E32" s="18"/>
    </row>
    <row r="33" spans="1:5" x14ac:dyDescent="0.25">
      <c r="A33" s="8" t="s">
        <v>36</v>
      </c>
      <c r="B33" s="4"/>
      <c r="C33" s="4"/>
      <c r="D33" s="7"/>
      <c r="E33" s="1"/>
    </row>
    <row r="34" spans="1:5" ht="24.75" x14ac:dyDescent="0.25">
      <c r="A34" s="6" t="s">
        <v>37</v>
      </c>
      <c r="B34" s="20">
        <v>45</v>
      </c>
      <c r="C34" s="4" t="s">
        <v>2</v>
      </c>
      <c r="D34" s="7"/>
      <c r="E34" s="1"/>
    </row>
    <row r="35" spans="1:5" ht="24.75" x14ac:dyDescent="0.25">
      <c r="A35" s="6" t="s">
        <v>38</v>
      </c>
      <c r="B35" s="20">
        <v>9</v>
      </c>
      <c r="C35" s="4" t="s">
        <v>2</v>
      </c>
      <c r="D35" s="7"/>
      <c r="E35" s="1"/>
    </row>
    <row r="36" spans="1:5" x14ac:dyDescent="0.25">
      <c r="A36" s="6" t="s">
        <v>39</v>
      </c>
      <c r="B36" s="20">
        <v>45</v>
      </c>
      <c r="C36" s="4" t="s">
        <v>2</v>
      </c>
      <c r="D36" s="7"/>
      <c r="E36" s="1"/>
    </row>
    <row r="37" spans="1:5" x14ac:dyDescent="0.25">
      <c r="A37" s="6" t="s">
        <v>40</v>
      </c>
      <c r="B37" s="20">
        <v>54</v>
      </c>
      <c r="C37" s="4" t="s">
        <v>2</v>
      </c>
      <c r="D37" s="7"/>
      <c r="E37" s="1"/>
    </row>
    <row r="38" spans="1:5" x14ac:dyDescent="0.25">
      <c r="A38" s="6" t="s">
        <v>41</v>
      </c>
      <c r="B38" s="20">
        <f>+B36+B37</f>
        <v>99</v>
      </c>
      <c r="C38" s="4" t="s">
        <v>2</v>
      </c>
      <c r="D38" s="7"/>
      <c r="E38" s="1"/>
    </row>
    <row r="39" spans="1:5" x14ac:dyDescent="0.25">
      <c r="A39" s="6" t="s">
        <v>42</v>
      </c>
      <c r="B39" s="20">
        <f>B37+27</f>
        <v>81</v>
      </c>
      <c r="C39" s="4" t="s">
        <v>2</v>
      </c>
      <c r="D39" s="7"/>
      <c r="E39" s="1"/>
    </row>
    <row r="40" spans="1:5" x14ac:dyDescent="0.25">
      <c r="A40" s="6" t="s">
        <v>43</v>
      </c>
      <c r="B40" s="3">
        <v>35</v>
      </c>
      <c r="C40" s="4" t="s">
        <v>19</v>
      </c>
      <c r="D40" s="7"/>
      <c r="E40" s="1"/>
    </row>
    <row r="41" spans="1:5" x14ac:dyDescent="0.25">
      <c r="A41" s="6" t="s">
        <v>44</v>
      </c>
      <c r="B41" s="3">
        <f>1.25*4+3.8+3.8+0.4+0.4+2.25+2.25+2.25</f>
        <v>20.150000000000002</v>
      </c>
      <c r="C41" s="4" t="s">
        <v>19</v>
      </c>
      <c r="D41" s="7"/>
      <c r="E41" s="1"/>
    </row>
    <row r="42" spans="1:5" x14ac:dyDescent="0.25">
      <c r="A42" s="6" t="s">
        <v>45</v>
      </c>
      <c r="B42" s="20">
        <f>6.1+7.5+6.1+7.5+3.8+3.8+0.4+0.4+2.25*4+5+7*2+15*0.6+20</f>
        <v>92.6</v>
      </c>
      <c r="C42" s="4" t="s">
        <v>19</v>
      </c>
      <c r="D42" s="7"/>
      <c r="E42" s="1"/>
    </row>
    <row r="43" spans="1:5" x14ac:dyDescent="0.25">
      <c r="A43" s="6" t="s">
        <v>46</v>
      </c>
      <c r="B43" s="20">
        <f>10*3+10+25</f>
        <v>65</v>
      </c>
      <c r="C43" s="4" t="s">
        <v>5</v>
      </c>
      <c r="D43" s="7"/>
      <c r="E43" s="1"/>
    </row>
    <row r="44" spans="1:5" x14ac:dyDescent="0.25">
      <c r="A44" s="8" t="s">
        <v>47</v>
      </c>
      <c r="B44" s="17"/>
      <c r="C44" s="17"/>
      <c r="D44" s="19"/>
      <c r="E44" s="21"/>
    </row>
    <row r="45" spans="1:5" ht="36.75" x14ac:dyDescent="0.25">
      <c r="A45" s="6" t="s">
        <v>48</v>
      </c>
      <c r="B45" s="16">
        <v>1</v>
      </c>
      <c r="C45" s="17" t="s">
        <v>13</v>
      </c>
      <c r="D45" s="19"/>
      <c r="E45" s="1"/>
    </row>
    <row r="46" spans="1:5" ht="24.75" x14ac:dyDescent="0.25">
      <c r="A46" s="6" t="s">
        <v>49</v>
      </c>
      <c r="B46" s="3">
        <v>1</v>
      </c>
      <c r="C46" s="4" t="s">
        <v>31</v>
      </c>
      <c r="D46" s="7"/>
      <c r="E46" s="1"/>
    </row>
    <row r="47" spans="1:5" x14ac:dyDescent="0.25">
      <c r="A47" s="22"/>
      <c r="B47" s="23"/>
      <c r="C47" s="23"/>
      <c r="D47" s="24"/>
      <c r="E47" s="25"/>
    </row>
    <row r="48" spans="1:5" x14ac:dyDescent="0.25">
      <c r="A48" s="26" t="s">
        <v>50</v>
      </c>
      <c r="B48" s="27"/>
      <c r="C48" s="27"/>
      <c r="D48" s="27"/>
      <c r="E48" s="28"/>
    </row>
    <row r="49" spans="1:5" x14ac:dyDescent="0.25">
      <c r="A49" s="29" t="s">
        <v>51</v>
      </c>
      <c r="B49" s="29"/>
      <c r="C49" s="29"/>
      <c r="D49" s="29"/>
      <c r="E49" s="30"/>
    </row>
    <row r="50" spans="1:5" x14ac:dyDescent="0.25">
      <c r="A50" s="31" t="s">
        <v>52</v>
      </c>
      <c r="B50" s="31"/>
      <c r="C50" s="31"/>
      <c r="D50" s="31"/>
      <c r="E50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Juránek</dc:creator>
  <cp:lastModifiedBy>Marek Vodička</cp:lastModifiedBy>
  <dcterms:created xsi:type="dcterms:W3CDTF">2015-06-05T18:19:34Z</dcterms:created>
  <dcterms:modified xsi:type="dcterms:W3CDTF">2023-05-22T13:57:03Z</dcterms:modified>
</cp:coreProperties>
</file>