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iu\02 BO schránka\ŘEDITELSTVÍ INVESTIČNÍ ÚSEK střed\VŘ na PD 2023\DGN, PAU silnic 2023-II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3" i="1" l="1"/>
  <c r="E12" i="1"/>
  <c r="E10" i="1"/>
  <c r="E11" i="1"/>
  <c r="G9" i="1" l="1"/>
  <c r="G10" i="1"/>
  <c r="G11" i="1"/>
  <c r="G12" i="1"/>
  <c r="G13" i="1"/>
  <c r="G14" i="1"/>
  <c r="G15" i="1"/>
  <c r="G16" i="1"/>
  <c r="E14" i="1"/>
  <c r="D5" i="1"/>
  <c r="E8" i="1" l="1"/>
  <c r="F5" i="1" l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<sst xmlns="http://schemas.openxmlformats.org/spreadsheetml/2006/main" count="46" uniqueCount="40">
  <si>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</si>
  <si>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</si>
  <si>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</si>
  <si>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</si>
  <si>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</si>
  <si>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</si>
  <si>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</si>
  <si>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</si>
  <si>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</si>
  <si>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</si>
  <si>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</si>
  <si>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</si>
  <si>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</si>
  <si>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</si>
  <si>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</si>
  <si>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</si>
  <si>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</si>
  <si>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</si>
  <si>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</si>
  <si>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</si>
  <si>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</si>
  <si>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</si>
  <si>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</si>
  <si>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</si>
  <si>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</si>
  <si>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</si>
  <si>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</si>
  <si>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</si>
  <si>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</si>
  <si>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</si>
  <si>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</si>
  <si>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</si>
  <si>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</si>
  <si>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</si>
  <si>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</si>
  <si>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</si>
  <si>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</si>
  <si>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II/430 Brno - Velešovice</t>
  </si>
  <si>
    <t>část 8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</si>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</sst>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6"/>
      <color theme="1"/>
      <name val="Arial Black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1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B2" sqref="B2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5">
      <c r="B2" s="56" t="s">
        <v>38</v>
      </c>
    </row>
    <row r="3" spans="2:10" ht="15.75" thickBot="1" x14ac:dyDescent="0.3">
      <c r="B3" s="1"/>
    </row>
    <row r="4" spans="2:10" ht="30.75" customHeight="1" x14ac:dyDescent="0.4">
      <c r="B4" s="32" t="s">
        <v>39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37</v>
      </c>
      <c r="C5" s="31"/>
      <c r="D5" s="25">
        <f>13.81-3.15</f>
        <v>10.66</v>
      </c>
      <c r="E5" s="26">
        <v>11.5</v>
      </c>
      <c r="F5" s="27">
        <f>(D5*E5*1000)</f>
        <v>122590</v>
      </c>
      <c r="G5" s="28" t="s">
        <v>35</v>
      </c>
    </row>
    <row r="6" spans="2:10" ht="30" customHeight="1" x14ac:dyDescent="0.25">
      <c r="B6" s="45" t="s">
        <v>20</v>
      </c>
      <c r="C6" s="47" t="s">
        <v>21</v>
      </c>
      <c r="D6" s="49" t="s">
        <v>0</v>
      </c>
      <c r="E6" s="51" t="s">
        <v>1</v>
      </c>
      <c r="F6" s="20" t="s">
        <v>2</v>
      </c>
      <c r="G6" s="21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10.66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f>(E8*1000/25)</f>
        <v>426.4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f>(E8*1000/200)</f>
        <v>53.3</v>
      </c>
      <c r="F11" s="37"/>
      <c r="G11" s="18">
        <f t="shared" si="0"/>
        <v>0</v>
      </c>
      <c r="I11" s="2"/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f>(E8*1000/500)</f>
        <v>21.32</v>
      </c>
      <c r="F12" s="37"/>
      <c r="G12" s="18">
        <f t="shared" si="0"/>
        <v>0</v>
      </c>
      <c r="I12" s="2"/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f>(E8*1000/500)</f>
        <v>21.32</v>
      </c>
      <c r="F13" s="37"/>
      <c r="G13" s="18">
        <f t="shared" si="0"/>
        <v>0</v>
      </c>
      <c r="I13" s="2"/>
    </row>
    <row r="14" spans="2:10" ht="30" customHeight="1" x14ac:dyDescent="0.25">
      <c r="B14" s="7" t="s">
        <v>14</v>
      </c>
      <c r="C14" s="9" t="s">
        <v>36</v>
      </c>
      <c r="D14" s="12" t="s">
        <v>9</v>
      </c>
      <c r="E14" s="34">
        <f>25*3</f>
        <v>75</v>
      </c>
      <c r="F14" s="37"/>
      <c r="G14" s="18">
        <f t="shared" si="0"/>
        <v>0</v>
      </c>
      <c r="H14" s="33"/>
      <c r="I14" s="2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3" t="s">
        <v>15</v>
      </c>
      <c r="C17" s="54"/>
      <c r="D17" s="54"/>
      <c r="E17" s="54"/>
      <c r="F17" s="55"/>
      <c r="G17" s="15">
        <f>SUM(G8:G16)</f>
        <v>0</v>
      </c>
    </row>
    <row r="18" spans="2:7" ht="30" customHeight="1" x14ac:dyDescent="0.25">
      <c r="B18" s="42" t="s">
        <v>28</v>
      </c>
      <c r="C18" s="43"/>
      <c r="D18" s="43"/>
      <c r="E18" s="43"/>
      <c r="F18" s="44"/>
      <c r="G18" s="16">
        <f>(G17*0.21)</f>
        <v>0</v>
      </c>
    </row>
    <row r="19" spans="2:7" ht="30" customHeight="1" thickBot="1" x14ac:dyDescent="0.3">
      <c r="B19" s="39" t="s">
        <v>16</v>
      </c>
      <c r="C19" s="40"/>
      <c r="D19" s="40"/>
      <c r="E19" s="40"/>
      <c r="F19" s="41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2023-04-25T10:53:31Z</dcterms:modified>
</cp:coreProperties>
</file>