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5. výzva (Notebooky - Nemocnice Znojmo) - VLZD\02_ZD\ZD_230721_final\"/>
    </mc:Choice>
  </mc:AlternateContent>
  <xr:revisionPtr revIDLastSave="0" documentId="13_ncr:1_{017A63CC-B844-4BCF-BB73-11EB0B7FC35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G4" i="1"/>
  <c r="F5" i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<sst xmlns="http://schemas.openxmlformats.org/spreadsheetml/2006/main" count="13" uniqueCount="13">
  <si>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</si>
  <si>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</si>
  <si>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</si>
  <si>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</si>
  <si>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</si>
  <si>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</si>
  <si>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</si>
  <si>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</si>
  <si>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</si>
  <si>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</si>
  <si>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</si>
  <si>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Notebook - Typ II</t>
  </si>
  <si>
    <t>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</si>
</sst>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70" zoomScaleNormal="70" workbookViewId="0">
      <selection activeCell="D3" sqref="D3"/>
    </sheetView>
  </sheetViews>
  <sheetFormatPr defaultColWidth="9.109375" defaultRowHeight="14.4" x14ac:dyDescent="0.3"/>
  <cols>
    <col min="2" max="2" width="38.77734375" customWidth="1"/>
    <col min="3" max="3" width="18.44140625" customWidth="1"/>
    <col min="4" max="5" width="23.6640625" customWidth="1"/>
    <col min="6" max="6" width="23.5546875" customWidth="1"/>
    <col min="7" max="7" width="39.6640625" style="1" customWidth="1"/>
  </cols>
  <sheetData>
    <row r="1" spans="1:15" ht="23.4" customHeight="1" x14ac:dyDescent="0.3">
      <c r="B1" s="25" t="s">
        <v>6</v>
      </c>
      <c r="C1" s="25"/>
      <c r="D1" s="25"/>
      <c r="E1" s="25"/>
      <c r="F1" s="25"/>
    </row>
    <row r="2" spans="1:15" ht="15" thickBot="1" x14ac:dyDescent="0.35"/>
    <row r="3" spans="1:15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  <c r="G3" s="22" t="s">
        <v>12</v>
      </c>
    </row>
    <row r="4" spans="1:15" ht="30" customHeight="1" x14ac:dyDescent="0.3">
      <c r="A4" s="20">
        <v>1</v>
      </c>
      <c r="B4" s="16" t="s">
        <v>10</v>
      </c>
      <c r="C4" s="17">
        <v>3</v>
      </c>
      <c r="D4" s="18">
        <v>0</v>
      </c>
      <c r="E4" s="19">
        <f t="shared" ref="E4:E5" si="0">D4*1.21</f>
        <v>0</v>
      </c>
      <c r="F4" s="21">
        <f t="shared" ref="F4:F5" si="1">C4*D4</f>
        <v>0</v>
      </c>
      <c r="G4" s="23" t="str">
        <f>IF(D4&gt;29990, "Překročena maximální cena bez DPH/ks", "OK")</f>
        <v>OK</v>
      </c>
    </row>
    <row r="5" spans="1:15" ht="30" customHeight="1" thickBot="1" x14ac:dyDescent="0.35">
      <c r="A5" s="10">
        <v>2</v>
      </c>
      <c r="B5" s="11" t="s">
        <v>11</v>
      </c>
      <c r="C5" s="12">
        <v>3</v>
      </c>
      <c r="D5" s="13">
        <v>0</v>
      </c>
      <c r="E5" s="14">
        <f t="shared" si="0"/>
        <v>0</v>
      </c>
      <c r="F5" s="15">
        <f t="shared" si="1"/>
        <v>0</v>
      </c>
      <c r="G5" s="24" t="str">
        <f>IF(D5&gt;39999, "Překročena maximální cena bez DPH/ks", "OK")</f>
        <v>OK</v>
      </c>
    </row>
    <row r="6" spans="1:15" s="1" customFormat="1" ht="27" customHeight="1" thickBot="1" x14ac:dyDescent="0.35">
      <c r="B6" s="2"/>
      <c r="C6" s="27" t="s">
        <v>0</v>
      </c>
      <c r="D6" s="28"/>
      <c r="E6" s="29"/>
      <c r="F6" s="9">
        <f>SUM(F4:F5)</f>
        <v>0</v>
      </c>
    </row>
    <row r="7" spans="1:15" s="1" customFormat="1" ht="27" customHeight="1" thickBot="1" x14ac:dyDescent="0.35">
      <c r="B7" s="2"/>
      <c r="C7" s="30" t="s">
        <v>3</v>
      </c>
      <c r="D7" s="31"/>
      <c r="E7" s="32"/>
      <c r="F7" s="4">
        <f>F6*1.21</f>
        <v>0</v>
      </c>
    </row>
    <row r="9" spans="1:15" ht="36" customHeight="1" x14ac:dyDescent="0.3">
      <c r="B9" s="26" t="s">
        <v>2</v>
      </c>
      <c r="C9" s="26"/>
      <c r="D9" s="26"/>
      <c r="E9" s="26"/>
      <c r="F9" s="26"/>
      <c r="G9" s="3"/>
      <c r="H9" s="3"/>
      <c r="I9" s="3"/>
      <c r="J9" s="3"/>
      <c r="K9" s="3"/>
      <c r="L9" s="3"/>
      <c r="M9" s="3"/>
      <c r="N9" s="3"/>
      <c r="O9" s="3"/>
    </row>
  </sheetData>
  <sheetProtection algorithmName="SHA-512" hashValue="LiYU7jaQF6S4z3cUyfW7D2dwejwiT8uMqyPA7R7MmNWITVWoa6tDuNsz8eF3brfTk9ly5BPkR1i5NP/W/ge/ew==" saltValue="UZ9HDNd1qcSiRuaHGMgJIA==" spinCount="100000" sheet="1" objects="1" scenarios="1"/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2023-07-21T08:35:21Z</dcterms:modified>
</cp:coreProperties>
</file>